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lass 1" sheetId="1" r:id="rId4"/>
    <sheet name="Class 2" sheetId="2" r:id="rId5"/>
    <sheet name="Class 3" sheetId="3" r:id="rId6"/>
    <sheet name="Class 4" sheetId="4" r:id="rId7"/>
    <sheet name="Class 5" sheetId="5" r:id="rId8"/>
    <sheet name="Chart 1" sheetId="6" r:id="rId9"/>
    <sheet name="Chart 2" sheetId="7" r:id="rId10"/>
    <sheet name="Chart 3" sheetId="8" r:id="rId11"/>
    <sheet name="Chart 4" sheetId="9" r:id="rId12"/>
    <sheet name="Chart 5" sheetId="10" r:id="rId13"/>
  </sheets>
</workbook>
</file>

<file path=xl/sharedStrings.xml><?xml version="1.0" encoding="utf-8"?>
<sst xmlns="http://schemas.openxmlformats.org/spreadsheetml/2006/main" uniqueCount="74">
  <si>
    <t>Proficiency Scale</t>
  </si>
  <si>
    <t>Level 2</t>
  </si>
  <si>
    <t>Level 3</t>
  </si>
  <si>
    <t>Level 4</t>
  </si>
  <si>
    <t>Please type Specific Skill(s)</t>
  </si>
  <si>
    <t>Level 2 (Basic)</t>
  </si>
  <si>
    <t>Level 3 (Target)</t>
  </si>
  <si>
    <t>Level 4 (Advanced)</t>
  </si>
  <si>
    <t>Student Names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</si>
  <si>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</si>
  <si>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</si>
  <si>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</si>
  <si>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</si>
  <si>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</si>
  <si>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</si>
  <si>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</si>
  <si>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</si>
  <si>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</si>
  <si>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</si>
  <si>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Total Score Correct</t>
  </si>
  <si>
    <t>Total Score (Partial)</t>
  </si>
  <si>
    <t>Total Count</t>
  </si>
  <si>
    <t>Percentage</t>
  </si>
  <si>
    <t>Student 1</t>
  </si>
  <si>
    <t>Level 0</t>
  </si>
  <si>
    <t>Student 2</t>
  </si>
  <si>
    <t>Level 1</t>
  </si>
  <si>
    <t>Student 3</t>
  </si>
  <si>
    <t>Level 1.5</t>
  </si>
  <si>
    <t>Student 4</t>
  </si>
  <si>
    <t>Student 5</t>
  </si>
  <si>
    <t>Level 2.5</t>
  </si>
  <si>
    <t>Student 6</t>
  </si>
  <si>
    <t>Student 7</t>
  </si>
  <si>
    <t>Level 3.5</t>
  </si>
  <si>
    <t>Student 8</t>
  </si>
  <si>
    <t>Student 9</t>
  </si>
  <si>
    <t>Student 10</t>
  </si>
  <si>
    <t>Number of Students=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</si>
  <si>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</si>
  <si>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</si>
  <si>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</si>
  <si>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</si>
  <si>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</si>
  <si>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</si>
  <si>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</si>
  <si>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</si>
  <si>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Level 3 (Proficient)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</si>
  <si>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</si>
  <si>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</si>
  <si>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</si>
  <si>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</si>
  <si>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</si>
  <si>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</si>
  <si>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</si>
  <si>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</si>
  <si>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</si>
  <si>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</si>
  <si>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</si>
  <si>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</si>
  <si>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</si>
  <si>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</si>
  <si>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</si>
  <si>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</si>
  <si>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Total Score (Correct)</t>
  </si>
  <si>
    <t>Totoal Score (Partial)</t>
  </si>
  <si>
    <t>Total Score (Incorrect)</t>
  </si>
  <si>
    <t>C</t>
  </si>
  <si>
    <t>I</t>
  </si>
  <si>
    <t>P</t>
  </si>
  <si>
    <t>c</t>
  </si>
  <si>
    <t>i</t>
  </si>
  <si>
    <t>p</t>
  </si>
  <si/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</sst>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sz val="11"/>
      <color indexed="18"/>
      <name val="Calibri"/>
    </font>
    <font>
      <sz val="11"/>
      <color indexed="21"/>
      <name val="Calibri"/>
    </font>
    <font>
      <sz val="12"/>
      <color indexed="8"/>
      <name val="Calibri"/>
    </font>
    <font>
      <sz val="10"/>
      <color indexed="8"/>
      <name val="Calibri"/>
    </font>
    <font>
      <b val="1"/>
      <sz val="14"/>
      <color indexed="8"/>
      <name val="Calibri"/>
    </font>
    <font>
      <b val="1"/>
      <sz val="18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1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7"/>
      </bottom>
      <diagonal/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thin">
        <color indexed="9"/>
      </right>
      <top style="thin">
        <color indexed="17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7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20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20"/>
      </bottom>
      <diagonal/>
    </border>
    <border>
      <left style="thin">
        <color indexed="8"/>
      </left>
      <right style="thin">
        <color indexed="20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0" fontId="0" borderId="1" applyNumberFormat="1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3" fillId="2" borderId="1" applyNumberFormat="1" applyFont="1" applyFill="1" applyBorder="1" applyAlignment="1" applyProtection="0">
      <alignment vertical="bottom" wrapText="1"/>
    </xf>
    <xf numFmtId="0" fontId="0" borderId="5" applyNumberFormat="1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 wrapText="1"/>
    </xf>
    <xf numFmtId="0" fontId="0" fillId="2" borderId="5" applyNumberFormat="1" applyFont="1" applyFill="1" applyBorder="1" applyAlignment="1" applyProtection="0">
      <alignment horizontal="center" vertical="bottom" wrapText="1"/>
    </xf>
    <xf numFmtId="49" fontId="0" fillId="2" borderId="4" applyNumberFormat="1" applyFont="1" applyFill="1" applyBorder="1" applyAlignment="1" applyProtection="0">
      <alignment horizontal="center" vertical="bottom" wrapText="1"/>
    </xf>
    <xf numFmtId="49" fontId="0" fillId="3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9" fontId="0" borderId="4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left" vertical="bottom"/>
    </xf>
    <xf numFmtId="0" fontId="0" borderId="4" applyNumberFormat="1" applyFont="1" applyFill="0" applyBorder="1" applyAlignment="1" applyProtection="0">
      <alignment horizontal="right" vertical="bottom"/>
    </xf>
    <xf numFmtId="0" fontId="0" borderId="4" applyNumberFormat="1" applyFont="1" applyFill="0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horizontal="left" vertical="bottom" wrapText="1"/>
    </xf>
    <xf numFmtId="0" fontId="0" fillId="2" borderId="4" applyNumberFormat="1" applyFont="1" applyFill="1" applyBorder="1" applyAlignment="1" applyProtection="0">
      <alignment horizontal="right" vertical="bottom" wrapText="1"/>
    </xf>
    <xf numFmtId="0" fontId="0" borderId="6" applyNumberFormat="1" applyFont="1" applyFill="0" applyBorder="1" applyAlignment="1" applyProtection="0">
      <alignment vertical="bottom"/>
    </xf>
    <xf numFmtId="9" fontId="0" borderId="7" applyNumberFormat="1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bottom" wrapText="1"/>
    </xf>
    <xf numFmtId="0" fontId="0" borderId="10" applyNumberFormat="1" applyFont="1" applyFill="0" applyBorder="1" applyAlignment="1" applyProtection="0">
      <alignment horizontal="left" vertical="bottom"/>
    </xf>
    <xf numFmtId="0" fontId="0" borderId="11" applyNumberFormat="0" applyFont="1" applyFill="0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horizontal="center" vertical="bottom" wrapText="1"/>
    </xf>
    <xf numFmtId="0" fontId="0" borderId="13" applyNumberFormat="1" applyFont="1" applyFill="0" applyBorder="1" applyAlignment="1" applyProtection="0">
      <alignment horizontal="left" vertical="bottom"/>
    </xf>
    <xf numFmtId="0" fontId="0" borderId="14" applyNumberFormat="1" applyFont="1" applyFill="0" applyBorder="1" applyAlignment="1" applyProtection="0">
      <alignment vertical="bottom"/>
    </xf>
    <xf numFmtId="0" fontId="0" borderId="15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7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horizontal="center" vertical="bottom" wrapText="1"/>
    </xf>
    <xf numFmtId="0" fontId="4" fillId="4" borderId="20" applyNumberFormat="1" applyFont="1" applyFill="1" applyBorder="1" applyAlignment="1" applyProtection="0">
      <alignment horizontal="center" vertical="bottom" wrapText="1"/>
    </xf>
    <xf numFmtId="49" fontId="4" fillId="4" borderId="20" applyNumberFormat="1" applyFont="1" applyFill="1" applyBorder="1" applyAlignment="1" applyProtection="0">
      <alignment horizontal="center" vertical="bottom" wrapText="1"/>
    </xf>
    <xf numFmtId="0" fontId="0" borderId="19" applyNumberFormat="1" applyFont="1" applyFill="0" applyBorder="1" applyAlignment="1" applyProtection="0">
      <alignment vertical="bottom"/>
    </xf>
    <xf numFmtId="49" fontId="4" fillId="4" borderId="20" applyNumberFormat="1" applyFont="1" applyFill="1" applyBorder="1" applyAlignment="1" applyProtection="0">
      <alignment vertical="bottom"/>
    </xf>
    <xf numFmtId="0" fontId="4" fillId="4" borderId="20" applyNumberFormat="1" applyFont="1" applyFill="1" applyBorder="1" applyAlignment="1" applyProtection="0">
      <alignment vertical="bottom"/>
    </xf>
    <xf numFmtId="9" fontId="4" fillId="4" borderId="20" applyNumberFormat="1" applyFont="1" applyFill="1" applyBorder="1" applyAlignment="1" applyProtection="0">
      <alignment vertical="bottom"/>
    </xf>
    <xf numFmtId="49" fontId="4" fillId="4" borderId="20" applyNumberFormat="1" applyFont="1" applyFill="1" applyBorder="1" applyAlignment="1" applyProtection="0">
      <alignment horizontal="left" vertical="bottom"/>
    </xf>
    <xf numFmtId="0" fontId="4" fillId="4" borderId="20" applyNumberFormat="1" applyFont="1" applyFill="1" applyBorder="1" applyAlignment="1" applyProtection="0">
      <alignment horizontal="right" vertical="bottom"/>
    </xf>
    <xf numFmtId="49" fontId="4" fillId="4" borderId="20" applyNumberFormat="1" applyFont="1" applyFill="1" applyBorder="1" applyAlignment="1" applyProtection="0">
      <alignment horizontal="left" vertical="bottom" wrapText="1"/>
    </xf>
    <xf numFmtId="0" fontId="4" fillId="4" borderId="20" applyNumberFormat="1" applyFont="1" applyFill="1" applyBorder="1" applyAlignment="1" applyProtection="0">
      <alignment horizontal="right" vertical="bottom" wrapText="1"/>
    </xf>
    <xf numFmtId="0" fontId="0" borderId="21" applyNumberFormat="1" applyFont="1" applyFill="0" applyBorder="1" applyAlignment="1" applyProtection="0">
      <alignment vertical="bottom"/>
    </xf>
    <xf numFmtId="9" fontId="0" borderId="22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1" applyFont="1" applyFill="0" applyBorder="1" applyAlignment="1" applyProtection="0">
      <alignment vertical="bottom"/>
    </xf>
    <xf numFmtId="0" fontId="0" borderId="25" applyNumberFormat="1" applyFont="1" applyFill="0" applyBorder="1" applyAlignment="1" applyProtection="0">
      <alignment vertical="bottom"/>
    </xf>
    <xf numFmtId="0" fontId="0" borderId="26" applyNumberFormat="1" applyFont="1" applyFill="0" applyBorder="1" applyAlignment="1" applyProtection="0">
      <alignment vertical="bottom"/>
    </xf>
    <xf numFmtId="49" fontId="5" fillId="5" borderId="27" applyNumberFormat="1" applyFont="1" applyFill="1" applyBorder="1" applyAlignment="1" applyProtection="0">
      <alignment vertical="bottom"/>
    </xf>
    <xf numFmtId="9" fontId="5" fillId="5" borderId="27" applyNumberFormat="1" applyFont="1" applyFill="1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5" fillId="5" borderId="27" applyNumberFormat="1" applyFont="1" applyFill="1" applyBorder="1" applyAlignment="1" applyProtection="0">
      <alignment horizontal="left" vertical="bottom"/>
    </xf>
    <xf numFmtId="0" fontId="0" borderId="29" applyNumberFormat="1" applyFont="1" applyFill="0" applyBorder="1" applyAlignment="1" applyProtection="0">
      <alignment vertical="bottom"/>
    </xf>
    <xf numFmtId="0" fontId="0" borderId="30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46"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6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6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6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6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6"/>
        </patternFill>
      </fill>
    </dxf>
    <dxf>
      <fill>
        <patternFill patternType="solid">
          <fgColor indexed="12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2f2f2"/>
      <rgbColor rgb="00000000"/>
      <rgbColor rgb="ffff0000"/>
      <rgbColor rgb="ffffff00"/>
      <rgbColor rgb="ff00b050"/>
      <rgbColor rgb="ff00b0f0"/>
      <rgbColor rgb="ffb2b2b2"/>
      <rgbColor rgb="ff9c6500"/>
      <rgbColor rgb="ffffffcc"/>
      <rgbColor rgb="ff7f7f7f"/>
      <rgbColor rgb="ff3f3f76"/>
      <rgbColor rgb="ffffcc99"/>
      <rgbColor rgb="ff87878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Class 1 Proficiency Scale Results</a:t>
            </a:r>
          </a:p>
        </c:rich>
      </c:tx>
      <c:layout>
        <c:manualLayout>
          <c:xMode val="edge"/>
          <c:yMode val="edge"/>
          <c:x val="0.302747"/>
          <c:y val="0"/>
          <c:w val="0.394507"/>
          <c:h val="0.07866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93581"/>
          <c:y val="0.0786642"/>
          <c:w val="0.879311"/>
          <c:h val="0.738649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9525" cap="flat">
              <a:solidFill>
                <a:srgbClr val="00B050"/>
              </a:solidFill>
              <a:prstDash val="solid"/>
              <a:round/>
            </a:ln>
            <a:effectLst/>
          </c:spPr>
          <c:invertIfNegative val="0"/>
          <c:dPt>
            <c:idx val="0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1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3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4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5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6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7"/>
            <c:spPr>
              <a:solidFill>
                <a:srgbClr val="00B0F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'Class 1'!$P$16:$P$23</c:f>
              <c:strCache>
                <c:ptCount val="8"/>
                <c:pt idx="0">
                  <c:v>Level 0</c:v>
                </c:pt>
                <c:pt idx="1">
                  <c:v>Level 1</c:v>
                </c:pt>
                <c:pt idx="2">
                  <c:v>Level 1.5</c:v>
                </c:pt>
                <c:pt idx="3">
                  <c:v>Level 2 (Basic)</c:v>
                </c:pt>
                <c:pt idx="4">
                  <c:v>Level 2.5</c:v>
                </c:pt>
                <c:pt idx="5">
                  <c:v>Level 3 (Proficient)</c:v>
                </c:pt>
                <c:pt idx="6">
                  <c:v>Level 3.5</c:v>
                </c:pt>
                <c:pt idx="7">
                  <c:v>Level 4 (Advanced)</c:v>
                </c:pt>
              </c:strCache>
            </c:strRef>
          </c:cat>
          <c:val>
            <c:numRef>
              <c:f>'Class 1'!$Q$16:$Q$23</c:f>
              <c:numCache>
                <c:ptCount val="0"/>
              </c:numCache>
            </c:numRef>
          </c:val>
        </c:ser>
        <c:gapWidth val="75"/>
        <c:overlap val="4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677395"/>
          <c:y val="0.940727"/>
          <c:w val="0.790481"/>
          <c:h val="0.05927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Class 2 Proficiency Scale Results</a:t>
            </a:r>
          </a:p>
        </c:rich>
      </c:tx>
      <c:layout>
        <c:manualLayout>
          <c:xMode val="edge"/>
          <c:yMode val="edge"/>
          <c:x val="0.302747"/>
          <c:y val="0"/>
          <c:w val="0.394507"/>
          <c:h val="0.07866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93581"/>
          <c:y val="0.0786642"/>
          <c:w val="0.879311"/>
          <c:h val="0.738649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9525" cap="flat">
              <a:solidFill>
                <a:srgbClr val="00B050"/>
              </a:solidFill>
              <a:prstDash val="solid"/>
              <a:round/>
            </a:ln>
            <a:effectLst/>
          </c:spPr>
          <c:invertIfNegative val="0"/>
          <c:dPt>
            <c:idx val="0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1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3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4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5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6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7"/>
            <c:spPr>
              <a:solidFill>
                <a:srgbClr val="00B0F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'Class 2'!$P$16:$P$23</c:f>
              <c:strCache>
                <c:ptCount val="8"/>
                <c:pt idx="0">
                  <c:v>Level 0</c:v>
                </c:pt>
                <c:pt idx="1">
                  <c:v>Level 1</c:v>
                </c:pt>
                <c:pt idx="2">
                  <c:v>Level 1.5</c:v>
                </c:pt>
                <c:pt idx="3">
                  <c:v>Level 2 (Basic)</c:v>
                </c:pt>
                <c:pt idx="4">
                  <c:v>Level 2.5</c:v>
                </c:pt>
                <c:pt idx="5">
                  <c:v>Level 3 (Proficient)</c:v>
                </c:pt>
                <c:pt idx="6">
                  <c:v>Level 3.5</c:v>
                </c:pt>
                <c:pt idx="7">
                  <c:v>Level 4 (Advanced)</c:v>
                </c:pt>
              </c:strCache>
            </c:strRef>
          </c:cat>
          <c:val>
            <c:numRef>
              <c:f>'Class 2'!$Q$16:$Q$23</c:f>
              <c:numCache>
                <c:ptCount val="0"/>
              </c:numCache>
            </c:numRef>
          </c:val>
        </c:ser>
        <c:gapWidth val="75"/>
        <c:overlap val="4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677395"/>
          <c:y val="0.940727"/>
          <c:w val="0.790481"/>
          <c:h val="0.05927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Class 3 Proficiency Scale Results</a:t>
            </a:r>
          </a:p>
        </c:rich>
      </c:tx>
      <c:layout>
        <c:manualLayout>
          <c:xMode val="edge"/>
          <c:yMode val="edge"/>
          <c:x val="0.303085"/>
          <c:y val="0"/>
          <c:w val="0.39383"/>
          <c:h val="0.078476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92735"/>
          <c:y val="0.0784764"/>
          <c:w val="0.879559"/>
          <c:h val="0.73908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9525" cap="flat">
              <a:solidFill>
                <a:srgbClr val="00B050"/>
              </a:solidFill>
              <a:prstDash val="solid"/>
              <a:round/>
            </a:ln>
            <a:effectLst/>
          </c:spPr>
          <c:invertIfNegative val="0"/>
          <c:dPt>
            <c:idx val="0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1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3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4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5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6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7"/>
            <c:spPr>
              <a:solidFill>
                <a:srgbClr val="00B0F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'Class 3'!$P$16:$P$23</c:f>
              <c:strCache>
                <c:ptCount val="8"/>
                <c:pt idx="0">
                  <c:v>Level 0</c:v>
                </c:pt>
                <c:pt idx="1">
                  <c:v>Level 1</c:v>
                </c:pt>
                <c:pt idx="2">
                  <c:v>Level 1.5</c:v>
                </c:pt>
                <c:pt idx="3">
                  <c:v>Level 2 (Basic)</c:v>
                </c:pt>
                <c:pt idx="4">
                  <c:v>Level 2.5</c:v>
                </c:pt>
                <c:pt idx="5">
                  <c:v>Level 3 (Proficient)</c:v>
                </c:pt>
                <c:pt idx="6">
                  <c:v>Level 3.5</c:v>
                </c:pt>
                <c:pt idx="7">
                  <c:v>Level 4 (Advanced)</c:v>
                </c:pt>
              </c:strCache>
            </c:strRef>
          </c:cat>
          <c:val>
            <c:numRef>
              <c:f>'Class 3'!$Q$16:$Q$23</c:f>
              <c:numCache>
                <c:ptCount val="0"/>
              </c:numCache>
            </c:numRef>
          </c:val>
        </c:ser>
        <c:gapWidth val="75"/>
        <c:overlap val="4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677214"/>
          <c:y val="0.940838"/>
          <c:w val="0.790589"/>
          <c:h val="0.059161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Class 4 Proficiency Scale Results</a:t>
            </a:r>
          </a:p>
        </c:rich>
      </c:tx>
      <c:layout>
        <c:manualLayout>
          <c:xMode val="edge"/>
          <c:yMode val="edge"/>
          <c:x val="0.303085"/>
          <c:y val="0"/>
          <c:w val="0.39383"/>
          <c:h val="0.078476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92735"/>
          <c:y val="0.0784764"/>
          <c:w val="0.879559"/>
          <c:h val="0.73908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9525" cap="flat">
              <a:solidFill>
                <a:srgbClr val="00B050"/>
              </a:solidFill>
              <a:prstDash val="solid"/>
              <a:round/>
            </a:ln>
            <a:effectLst/>
          </c:spPr>
          <c:invertIfNegative val="0"/>
          <c:dPt>
            <c:idx val="0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1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3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4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5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6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7"/>
            <c:spPr>
              <a:solidFill>
                <a:srgbClr val="00B0F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'Class 4'!$P$16:$P$23</c:f>
              <c:strCache>
                <c:ptCount val="8"/>
                <c:pt idx="0">
                  <c:v>Level 0</c:v>
                </c:pt>
                <c:pt idx="1">
                  <c:v>Level 1</c:v>
                </c:pt>
                <c:pt idx="2">
                  <c:v>Level 1.5</c:v>
                </c:pt>
                <c:pt idx="3">
                  <c:v>Level 2 (Basic)</c:v>
                </c:pt>
                <c:pt idx="4">
                  <c:v>Level 2.5</c:v>
                </c:pt>
                <c:pt idx="5">
                  <c:v>Level 3 (Proficient)</c:v>
                </c:pt>
                <c:pt idx="6">
                  <c:v>Level 3.5</c:v>
                </c:pt>
                <c:pt idx="7">
                  <c:v>Level 4 (Advanced)</c:v>
                </c:pt>
              </c:strCache>
            </c:strRef>
          </c:cat>
          <c:val>
            <c:numRef>
              <c:f>'Class 4'!$Q$16:$Q$23</c:f>
              <c:numCache>
                <c:ptCount val="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1.000000</c:v>
                </c:pt>
                <c:pt idx="4">
                  <c:v>0.000000</c:v>
                </c:pt>
                <c:pt idx="5">
                  <c:v>1.000000</c:v>
                </c:pt>
                <c:pt idx="6">
                  <c:v>1.000000</c:v>
                </c:pt>
                <c:pt idx="7">
                  <c:v>0.000000</c:v>
                </c:pt>
              </c:numCache>
            </c:numRef>
          </c:val>
        </c:ser>
        <c:gapWidth val="75"/>
        <c:overlap val="4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677214"/>
          <c:y val="0.940838"/>
          <c:w val="0.790589"/>
          <c:h val="0.059161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Class 5 Proficiency Scale Results</a:t>
            </a:r>
          </a:p>
        </c:rich>
      </c:tx>
      <c:layout>
        <c:manualLayout>
          <c:xMode val="edge"/>
          <c:yMode val="edge"/>
          <c:x val="0.303085"/>
          <c:y val="0"/>
          <c:w val="0.39383"/>
          <c:h val="0.078476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92735"/>
          <c:y val="0.0784764"/>
          <c:w val="0.879559"/>
          <c:h val="0.73908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9525" cap="flat">
              <a:solidFill>
                <a:srgbClr val="00B050"/>
              </a:solidFill>
              <a:prstDash val="solid"/>
              <a:round/>
            </a:ln>
            <a:effectLst/>
          </c:spPr>
          <c:invertIfNegative val="0"/>
          <c:dPt>
            <c:idx val="0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1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3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4"/>
            <c:spPr>
              <a:solidFill>
                <a:srgbClr val="FFFF0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5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6"/>
            <c:spPr>
              <a:solidFill>
                <a:srgbClr val="00B05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Pt>
            <c:idx val="7"/>
            <c:spPr>
              <a:solidFill>
                <a:srgbClr val="00B0F0"/>
              </a:solidFill>
              <a:ln w="9525" cap="flat">
                <a:solidFill>
                  <a:srgbClr val="00B050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'Class 5'!$P$16:$P$23</c:f>
              <c:strCache>
                <c:ptCount val="8"/>
                <c:pt idx="0">
                  <c:v>Level 0</c:v>
                </c:pt>
                <c:pt idx="1">
                  <c:v>Level 1</c:v>
                </c:pt>
                <c:pt idx="2">
                  <c:v>Level 1.5</c:v>
                </c:pt>
                <c:pt idx="3">
                  <c:v>Level 2 (Basic)</c:v>
                </c:pt>
                <c:pt idx="4">
                  <c:v>Level 2.5</c:v>
                </c:pt>
                <c:pt idx="5">
                  <c:v>Level 3 (Proficient)</c:v>
                </c:pt>
                <c:pt idx="6">
                  <c:v>Level 3.5</c:v>
                </c:pt>
                <c:pt idx="7">
                  <c:v>Level 4 (Advanced)</c:v>
                </c:pt>
              </c:strCache>
            </c:strRef>
          </c:cat>
          <c:val>
            <c:numRef>
              <c:f>'Class 5'!$Q$16:$Q$23</c:f>
              <c:numCache>
                <c:ptCount val="0"/>
              </c:numCache>
            </c:numRef>
          </c:val>
        </c:ser>
        <c:gapWidth val="75"/>
        <c:overlap val="4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677214"/>
          <c:y val="0.940838"/>
          <c:w val="0.790589"/>
          <c:h val="0.059161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/Relationships>
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347447</xdr:colOff>
      <xdr:row>0</xdr:row>
      <xdr:rowOff>0</xdr:rowOff>
    </xdr:from>
    <xdr:to>
      <xdr:col>11</xdr:col>
      <xdr:colOff>723802</xdr:colOff>
      <xdr:row>36</xdr:row>
      <xdr:rowOff>29891</xdr:rowOff>
    </xdr:to>
    <xdr:graphicFrame>
      <xdr:nvGraphicFramePr>
        <xdr:cNvPr id="2" name="Chart 2"/>
        <xdr:cNvGraphicFramePr/>
      </xdr:nvGraphicFramePr>
      <xdr:xfrm>
        <a:off x="347447" y="-77743"/>
        <a:ext cx="8758356" cy="59734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347447</xdr:colOff>
      <xdr:row>0</xdr:row>
      <xdr:rowOff>0</xdr:rowOff>
    </xdr:from>
    <xdr:to>
      <xdr:col>11</xdr:col>
      <xdr:colOff>723802</xdr:colOff>
      <xdr:row>36</xdr:row>
      <xdr:rowOff>29891</xdr:rowOff>
    </xdr:to>
    <xdr:graphicFrame>
      <xdr:nvGraphicFramePr>
        <xdr:cNvPr id="4" name="Chart 4"/>
        <xdr:cNvGraphicFramePr/>
      </xdr:nvGraphicFramePr>
      <xdr:xfrm>
        <a:off x="347447" y="-77743"/>
        <a:ext cx="8758356" cy="59734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347768</xdr:colOff>
      <xdr:row>0</xdr:row>
      <xdr:rowOff>0</xdr:rowOff>
    </xdr:from>
    <xdr:to>
      <xdr:col>11</xdr:col>
      <xdr:colOff>739170</xdr:colOff>
      <xdr:row>36</xdr:row>
      <xdr:rowOff>44184</xdr:rowOff>
    </xdr:to>
    <xdr:graphicFrame>
      <xdr:nvGraphicFramePr>
        <xdr:cNvPr id="6" name="Chart 6"/>
        <xdr:cNvGraphicFramePr/>
      </xdr:nvGraphicFramePr>
      <xdr:xfrm>
        <a:off x="347768" y="-77422"/>
        <a:ext cx="8773403" cy="59877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347768</xdr:colOff>
      <xdr:row>0</xdr:row>
      <xdr:rowOff>0</xdr:rowOff>
    </xdr:from>
    <xdr:to>
      <xdr:col>11</xdr:col>
      <xdr:colOff>739170</xdr:colOff>
      <xdr:row>36</xdr:row>
      <xdr:rowOff>44184</xdr:rowOff>
    </xdr:to>
    <xdr:graphicFrame>
      <xdr:nvGraphicFramePr>
        <xdr:cNvPr id="8" name="Chart 8"/>
        <xdr:cNvGraphicFramePr/>
      </xdr:nvGraphicFramePr>
      <xdr:xfrm>
        <a:off x="347768" y="-77422"/>
        <a:ext cx="8773403" cy="59877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347768</xdr:colOff>
      <xdr:row>0</xdr:row>
      <xdr:rowOff>0</xdr:rowOff>
    </xdr:from>
    <xdr:to>
      <xdr:col>11</xdr:col>
      <xdr:colOff>739170</xdr:colOff>
      <xdr:row>36</xdr:row>
      <xdr:rowOff>44184</xdr:rowOff>
    </xdr:to>
    <xdr:graphicFrame>
      <xdr:nvGraphicFramePr>
        <xdr:cNvPr id="10" name="Chart 10"/>
        <xdr:cNvGraphicFramePr/>
      </xdr:nvGraphicFramePr>
      <xdr:xfrm>
        <a:off x="347768" y="-77422"/>
        <a:ext cx="8773403" cy="59877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51"/>
  <sheetViews>
    <sheetView workbookViewId="0" showGridLines="0" defaultGridColor="1"/>
  </sheetViews>
  <sheetFormatPr defaultColWidth="8.83333" defaultRowHeight="15" customHeight="1" outlineLevelRow="0" outlineLevelCol="0"/>
  <cols>
    <col min="1" max="1" width="22" style="1" customWidth="1"/>
    <col min="2" max="2" width="10.5" style="1" customWidth="1"/>
    <col min="3" max="3" width="10.5" style="1" customWidth="1"/>
    <col min="4" max="4" width="10.5" style="1" customWidth="1"/>
    <col min="5" max="5" width="10.5" style="1" customWidth="1"/>
    <col min="6" max="6" width="10.5" style="1" customWidth="1"/>
    <col min="7" max="7" width="10.5" style="1" customWidth="1"/>
    <col min="8" max="8" width="10.5" style="1" customWidth="1"/>
    <col min="9" max="9" width="10.5" style="1" customWidth="1"/>
    <col min="10" max="10" width="10.5" style="1" customWidth="1"/>
    <col min="11" max="11" width="11.5" style="1" customWidth="1"/>
    <col min="12" max="12" width="11.5" style="1" customWidth="1"/>
    <col min="13" max="13" width="10.8516" style="1" customWidth="1"/>
    <col min="14" max="14" width="12.3516" style="1" customWidth="1"/>
    <col min="15" max="15" width="10.8516" style="1" customWidth="1"/>
    <col min="16" max="16" width="11.8516" style="1" customWidth="1"/>
    <col min="17" max="17" width="8.85156" style="1" customWidth="1"/>
    <col min="18" max="18" width="10.5" style="1" customWidth="1"/>
    <col min="19" max="256" width="8.85156" style="1" customWidth="1"/>
  </cols>
  <sheetData>
    <row r="1" ht="15" customHeight="1">
      <c r="A1" t="s" s="2">
        <v>0</v>
      </c>
      <c r="B1" t="s" s="2">
        <v>1</v>
      </c>
      <c r="C1" t="s" s="2">
        <v>1</v>
      </c>
      <c r="D1" t="s" s="2">
        <v>1</v>
      </c>
      <c r="E1" t="s" s="2">
        <v>1</v>
      </c>
      <c r="F1" t="s" s="2">
        <v>2</v>
      </c>
      <c r="G1" t="s" s="2">
        <v>2</v>
      </c>
      <c r="H1" t="s" s="2">
        <v>2</v>
      </c>
      <c r="I1" t="s" s="2">
        <v>2</v>
      </c>
      <c r="J1" t="s" s="2">
        <v>2</v>
      </c>
      <c r="K1" t="s" s="2">
        <v>3</v>
      </c>
      <c r="L1" s="3"/>
      <c r="M1" s="4"/>
      <c r="N1" s="4"/>
      <c r="O1" s="4"/>
      <c r="P1" s="5"/>
      <c r="Q1" s="5"/>
      <c r="R1" s="5"/>
    </row>
    <row r="2" ht="45.75" customHeight="1">
      <c r="A2" t="s" s="6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t="s" s="8">
        <v>5</v>
      </c>
      <c r="M2" t="s" s="8">
        <v>6</v>
      </c>
      <c r="N2" t="s" s="8">
        <v>7</v>
      </c>
      <c r="O2" t="s" s="9">
        <v>7</v>
      </c>
      <c r="P2" s="10"/>
      <c r="Q2" s="5"/>
      <c r="R2" s="5"/>
    </row>
    <row r="3" ht="30" customHeight="1">
      <c r="A3" t="s" s="11">
        <v>8</v>
      </c>
      <c r="B3" t="s" s="11">
        <v>9</v>
      </c>
      <c r="C3" t="s" s="11">
        <v>10</v>
      </c>
      <c r="D3" t="s" s="11">
        <v>11</v>
      </c>
      <c r="E3" t="s" s="11">
        <v>12</v>
      </c>
      <c r="F3" t="s" s="11">
        <v>13</v>
      </c>
      <c r="G3" t="s" s="11">
        <v>14</v>
      </c>
      <c r="H3" t="s" s="11">
        <v>15</v>
      </c>
      <c r="I3" t="s" s="11">
        <v>16</v>
      </c>
      <c r="J3" t="s" s="11">
        <v>17</v>
      </c>
      <c r="K3" t="s" s="11">
        <v>18</v>
      </c>
      <c r="L3" t="s" s="11">
        <v>19</v>
      </c>
      <c r="M3" t="s" s="11">
        <v>19</v>
      </c>
      <c r="N3" t="s" s="11">
        <v>19</v>
      </c>
      <c r="O3" t="s" s="11">
        <v>20</v>
      </c>
      <c r="P3" s="12"/>
      <c r="Q3" t="s" s="13">
        <v>21</v>
      </c>
      <c r="R3" t="s" s="13">
        <v>22</v>
      </c>
    </row>
    <row r="4" ht="15" customHeight="1">
      <c r="A4" t="s" s="14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7">
        <f>COUNTIF(B4:E4,"C")</f>
        <v>0</v>
      </c>
      <c r="M4" s="7">
        <f>COUNTIF(F4:J4,"C")</f>
        <v>0</v>
      </c>
      <c r="N4" s="7">
        <f>COUNTIF(K4,"C")</f>
        <v>0</v>
      </c>
      <c r="O4" s="7">
        <f>COUNTIF(K4,"p")</f>
        <v>0</v>
      </c>
      <c r="P4" t="s" s="16">
        <v>24</v>
      </c>
      <c r="Q4" s="5"/>
      <c r="R4" s="17">
        <f>Q4/$Q$13</f>
      </c>
    </row>
    <row r="5" ht="15" customHeight="1">
      <c r="A5" t="s" s="18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COUNTIF(B5:E5,"C")</f>
        <v>0</v>
      </c>
      <c r="M5" s="7">
        <f>COUNTIF(F5:J5,"C")</f>
        <v>0</v>
      </c>
      <c r="N5" s="7">
        <f>COUNTIF(K5,"C")</f>
        <v>0</v>
      </c>
      <c r="O5" s="7">
        <f>COUNTIF(K5,"p")</f>
        <v>0</v>
      </c>
      <c r="P5" t="s" s="19">
        <v>26</v>
      </c>
      <c r="Q5" s="20">
        <f>COUNTIF(L4:L37,"1")</f>
        <v>0</v>
      </c>
      <c r="R5" s="17">
        <f>Q5/$Q$13</f>
      </c>
    </row>
    <row r="6" ht="15" customHeight="1">
      <c r="A6" t="s" s="14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7">
        <f>COUNTIF(B6:E6,"C")</f>
        <v>0</v>
      </c>
      <c r="M6" s="7">
        <f>COUNTIF(F6:J6,"C")</f>
        <v>0</v>
      </c>
      <c r="N6" s="7">
        <f>COUNTIF(K6,"C")</f>
        <v>0</v>
      </c>
      <c r="O6" s="7">
        <f>COUNTIF(K6,"p")</f>
        <v>0</v>
      </c>
      <c r="P6" t="s" s="16">
        <v>28</v>
      </c>
      <c r="Q6" s="21">
        <f>COUNTIFS(L4:L37,"&gt;1",L4:L37,"&lt;3")</f>
        <v>0</v>
      </c>
      <c r="R6" s="17">
        <f>Q6/$Q$13</f>
      </c>
    </row>
    <row r="7" ht="15" customHeight="1">
      <c r="A7" t="s" s="18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>COUNTIF(B7:E7,"C")</f>
        <v>0</v>
      </c>
      <c r="M7" s="7">
        <f>COUNTIF(F7:J7,"C")</f>
        <v>0</v>
      </c>
      <c r="N7" s="7">
        <f>COUNTIF(K7,"C")</f>
        <v>0</v>
      </c>
      <c r="O7" s="7">
        <f>COUNTIF(K7,"p")</f>
        <v>0</v>
      </c>
      <c r="P7" t="s" s="19">
        <v>1</v>
      </c>
      <c r="Q7" s="20">
        <f>COUNTIF(L4:L37,"&gt;=3")</f>
        <v>0</v>
      </c>
      <c r="R7" s="17">
        <f>Q7/$Q$13</f>
      </c>
    </row>
    <row r="8" ht="15" customHeight="1">
      <c r="A8" t="s" s="14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>
        <f>COUNTIF(B8:E8,"C")</f>
        <v>0</v>
      </c>
      <c r="M8" s="7">
        <f>COUNTIF(F8:J8,"C")</f>
        <v>0</v>
      </c>
      <c r="N8" s="7">
        <f>COUNTIF(K8,"C")</f>
        <v>0</v>
      </c>
      <c r="O8" s="7">
        <f>COUNTIF(K8,"p")</f>
        <v>0</v>
      </c>
      <c r="P8" t="s" s="19">
        <v>31</v>
      </c>
      <c r="Q8" s="20">
        <f>COUNTIFS(L4:L37,"&gt;=3",M4:M37,"&gt;=1",M4:M37,"&lt;=3")</f>
        <v>0</v>
      </c>
      <c r="R8" s="17">
        <f>Q8/$Q$13</f>
      </c>
    </row>
    <row r="9" ht="15" customHeight="1">
      <c r="A9" t="s" s="18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>COUNTIF(B9:E9,"C")</f>
        <v>0</v>
      </c>
      <c r="M9" s="7">
        <f>COUNTIF(F9:J9,"C")</f>
        <v>0</v>
      </c>
      <c r="N9" s="7">
        <f>COUNTIF(K9,"C")</f>
        <v>0</v>
      </c>
      <c r="O9" s="7">
        <f>COUNTIF(K9,"p")</f>
        <v>0</v>
      </c>
      <c r="P9" t="s" s="19">
        <v>2</v>
      </c>
      <c r="Q9" s="20">
        <f>COUNTIF(M4:M37,"&gt;=4")</f>
        <v>0</v>
      </c>
      <c r="R9" s="17">
        <f>Q9/$Q$13</f>
      </c>
    </row>
    <row r="10" ht="15" customHeight="1">
      <c r="A10" t="s" s="14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>
        <f>COUNTIF(B10:E10,"C")</f>
        <v>0</v>
      </c>
      <c r="M10" s="7">
        <f>COUNTIF(F10:J10,"C")</f>
        <v>0</v>
      </c>
      <c r="N10" s="7">
        <f>COUNTIF(K10,"C")</f>
        <v>0</v>
      </c>
      <c r="O10" s="7">
        <f>COUNTIF(K10,"p")</f>
        <v>0</v>
      </c>
      <c r="P10" t="s" s="19">
        <v>34</v>
      </c>
      <c r="Q10" s="20">
        <f>COUNTIFS(M4:M37,"&gt;=4",O4:O37,"1")</f>
        <v>0</v>
      </c>
      <c r="R10" s="17">
        <f>Q10/$Q$13</f>
      </c>
    </row>
    <row r="11" ht="15" customHeight="1">
      <c r="A11" t="s" s="18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>COUNTIF(B11:E11,"C")</f>
        <v>0</v>
      </c>
      <c r="M11" s="7">
        <f>COUNTIF(F11:J11,"C")</f>
        <v>0</v>
      </c>
      <c r="N11" s="7">
        <f>COUNTIF(K11,"C")</f>
        <v>0</v>
      </c>
      <c r="O11" s="7">
        <f>COUNTIF(K11,"p")</f>
        <v>0</v>
      </c>
      <c r="P11" t="s" s="22">
        <v>3</v>
      </c>
      <c r="Q11" s="23">
        <f>COUNTIF(N4:N37,"1")</f>
        <v>0</v>
      </c>
      <c r="R11" s="17">
        <f>Q11/$Q$13</f>
      </c>
    </row>
    <row r="12" ht="15.75" customHeight="1">
      <c r="A12" t="s" s="14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">
        <f>COUNTIF(B12:E12,"C")</f>
        <v>0</v>
      </c>
      <c r="M12" s="7">
        <f>COUNTIF(F12:J12,"C")</f>
        <v>0</v>
      </c>
      <c r="N12" s="7">
        <f>COUNTIF(K12,"C")</f>
        <v>0</v>
      </c>
      <c r="O12" s="7">
        <f>COUNTIF(K12,"p")</f>
        <v>0</v>
      </c>
      <c r="P12" s="24"/>
      <c r="Q12" s="25"/>
      <c r="R12" s="5"/>
    </row>
    <row r="13" ht="15.5" customHeight="1">
      <c r="A13" t="s" s="18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>COUNTIF(B13:E13,"C")</f>
        <v>0</v>
      </c>
      <c r="M13" s="7">
        <f>COUNTIF(F13:J13,"C")</f>
        <v>0</v>
      </c>
      <c r="N13" s="7">
        <f>COUNTIF(K13,"C")</f>
        <v>0</v>
      </c>
      <c r="O13" s="26">
        <f>COUNTIF(K13,"p")</f>
        <v>0</v>
      </c>
      <c r="P13" t="s" s="27">
        <v>38</v>
      </c>
      <c r="Q13" s="28">
        <f>COUNTA(B4:B37)</f>
        <v>0</v>
      </c>
      <c r="R13" s="29"/>
    </row>
    <row r="14" ht="15.75" customHeight="1">
      <c r="A14" t="s" s="14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">
        <f>COUNTIF(B14:E14,"C")</f>
        <v>0</v>
      </c>
      <c r="M14" s="7">
        <f>COUNTIF(F14:J14,"C")</f>
        <v>0</v>
      </c>
      <c r="N14" s="7">
        <f>COUNTIF(K14,"C")</f>
        <v>0</v>
      </c>
      <c r="O14" s="26">
        <f>COUNTIF(K14,"p")</f>
        <v>0</v>
      </c>
      <c r="P14" s="30"/>
      <c r="Q14" s="31"/>
      <c r="R14" s="29"/>
    </row>
    <row r="15" ht="15.5" customHeight="1">
      <c r="A15" t="s" s="18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>COUNTIF(B15:E15,"C")</f>
        <v>0</v>
      </c>
      <c r="M15" s="7">
        <f>COUNTIF(F15:J15,"C")</f>
        <v>0</v>
      </c>
      <c r="N15" s="7">
        <f>COUNTIF(K15,"C")</f>
        <v>0</v>
      </c>
      <c r="O15" s="7">
        <f>COUNTIF(K15,"p")</f>
        <v>0</v>
      </c>
      <c r="P15" s="32"/>
      <c r="Q15" s="33"/>
      <c r="R15" s="5"/>
    </row>
    <row r="16" ht="15" customHeight="1">
      <c r="A16" t="s" s="14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>
        <f>COUNTIF(B16:E16,"C")</f>
        <v>0</v>
      </c>
      <c r="M16" s="7">
        <f>COUNTIF(F16:J16,"C")</f>
        <v>0</v>
      </c>
      <c r="N16" s="7">
        <f>COUNTIF(K16,"C")</f>
        <v>0</v>
      </c>
      <c r="O16" s="7">
        <f>COUNTIF(K16,"p")</f>
        <v>0</v>
      </c>
      <c r="P16" t="s" s="16">
        <v>24</v>
      </c>
      <c r="Q16" s="17">
        <f>R4</f>
      </c>
      <c r="R16" s="5"/>
    </row>
    <row r="17" ht="15" customHeight="1">
      <c r="A17" t="s" s="18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COUNTIF(B17:E17,"C")</f>
        <v>0</v>
      </c>
      <c r="M17" s="7">
        <f>COUNTIF(F17:J17,"C")</f>
        <v>0</v>
      </c>
      <c r="N17" s="7">
        <f>COUNTIF(K17,"C")</f>
        <v>0</v>
      </c>
      <c r="O17" s="7">
        <f>COUNTIF(K17,"p")</f>
        <v>0</v>
      </c>
      <c r="P17" t="s" s="19">
        <v>26</v>
      </c>
      <c r="Q17" s="17">
        <f>R5</f>
      </c>
      <c r="R17" s="5"/>
    </row>
    <row r="18" ht="15" customHeight="1">
      <c r="A18" t="s" s="14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>
        <f>COUNTIF(B18:E18,"C")</f>
        <v>0</v>
      </c>
      <c r="M18" s="7">
        <f>COUNTIF(F18:J18,"C")</f>
        <v>0</v>
      </c>
      <c r="N18" s="7">
        <f>COUNTIF(K18,"C")</f>
        <v>0</v>
      </c>
      <c r="O18" s="7">
        <f>COUNTIF(K18,"p")</f>
        <v>0</v>
      </c>
      <c r="P18" t="s" s="16">
        <v>28</v>
      </c>
      <c r="Q18" s="17">
        <f>R6</f>
      </c>
      <c r="R18" s="5"/>
    </row>
    <row r="19" ht="15" customHeight="1">
      <c r="A19" t="s" s="18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COUNTIF(B19:E19,"C")</f>
        <v>0</v>
      </c>
      <c r="M19" s="7">
        <f>COUNTIF(F19:J19,"C")</f>
        <v>0</v>
      </c>
      <c r="N19" s="7">
        <f>COUNTIF(K19,"C")</f>
        <v>0</v>
      </c>
      <c r="O19" s="7">
        <f>COUNTIF(K19,"p")</f>
        <v>0</v>
      </c>
      <c r="P19" t="s" s="19">
        <v>5</v>
      </c>
      <c r="Q19" s="17">
        <f>R7</f>
      </c>
      <c r="R19" s="5"/>
    </row>
    <row r="20" ht="15" customHeight="1">
      <c r="A20" t="s" s="14">
        <v>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">
        <f>COUNTIF(B20:E20,"C")</f>
        <v>0</v>
      </c>
      <c r="M20" s="7">
        <f>COUNTIF(F20:J20,"C")</f>
        <v>0</v>
      </c>
      <c r="N20" s="7">
        <f>COUNTIF(K20,"C")</f>
        <v>0</v>
      </c>
      <c r="O20" s="7">
        <f>COUNTIF(K20,"p")</f>
        <v>0</v>
      </c>
      <c r="P20" t="s" s="19">
        <v>31</v>
      </c>
      <c r="Q20" s="17">
        <f>R8</f>
      </c>
      <c r="R20" s="5"/>
    </row>
    <row r="21" ht="15" customHeight="1">
      <c r="A21" t="s" s="18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>COUNTIF(B21:E21,"C")</f>
        <v>0</v>
      </c>
      <c r="M21" s="7">
        <f>COUNTIF(F21:J21,"C")</f>
        <v>0</v>
      </c>
      <c r="N21" s="7">
        <f>COUNTIF(K21,"C")</f>
        <v>0</v>
      </c>
      <c r="O21" s="7">
        <f>COUNTIF(K21,"p")</f>
        <v>0</v>
      </c>
      <c r="P21" t="s" s="19">
        <v>47</v>
      </c>
      <c r="Q21" s="17">
        <f>R9</f>
      </c>
      <c r="R21" s="5"/>
    </row>
    <row r="22" ht="15" customHeight="1">
      <c r="A22" t="s" s="14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">
        <f>COUNTIF(B22:E22,"C")</f>
        <v>0</v>
      </c>
      <c r="M22" s="7">
        <f>COUNTIF(F22:J22,"C")</f>
        <v>0</v>
      </c>
      <c r="N22" s="7">
        <f>COUNTIF(K22,"C")</f>
        <v>0</v>
      </c>
      <c r="O22" s="7">
        <f>COUNTIF(K22,"p")</f>
        <v>0</v>
      </c>
      <c r="P22" t="s" s="19">
        <v>34</v>
      </c>
      <c r="Q22" s="17">
        <f>R10</f>
      </c>
      <c r="R22" s="5"/>
    </row>
    <row r="23" ht="15" customHeight="1">
      <c r="A23" t="s" s="18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>COUNTIF(B23:E23,"C")</f>
        <v>0</v>
      </c>
      <c r="M23" s="7">
        <f>COUNTIF(F23:J23,"C")</f>
        <v>0</v>
      </c>
      <c r="N23" s="7">
        <f>COUNTIF(K23,"C")</f>
        <v>0</v>
      </c>
      <c r="O23" s="7">
        <f>COUNTIF(K23,"p")</f>
        <v>0</v>
      </c>
      <c r="P23" t="s" s="19">
        <v>7</v>
      </c>
      <c r="Q23" s="17">
        <f>R11</f>
      </c>
      <c r="R23" s="5"/>
    </row>
    <row r="24" ht="15" customHeight="1">
      <c r="A24" t="s" s="14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">
        <f>COUNTIF(B24:E24,"C")</f>
        <v>0</v>
      </c>
      <c r="M24" s="7">
        <f>COUNTIF(F24:J24,"C")</f>
        <v>0</v>
      </c>
      <c r="N24" s="7">
        <f>COUNTIF(K24,"C")</f>
        <v>0</v>
      </c>
      <c r="O24" s="7">
        <f>COUNTIF(K24,"p")</f>
        <v>0</v>
      </c>
      <c r="P24" s="10"/>
      <c r="Q24" s="21"/>
      <c r="R24" s="5"/>
    </row>
    <row r="25" ht="15" customHeight="1">
      <c r="A25" t="s" s="18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>COUNTIF(B25:E25,"C")</f>
        <v>0</v>
      </c>
      <c r="M25" s="7">
        <f>COUNTIF(F25:J25,"C")</f>
        <v>0</v>
      </c>
      <c r="N25" s="7">
        <f>COUNTIF(K25,"C")</f>
        <v>0</v>
      </c>
      <c r="O25" s="7">
        <f>COUNTIF(K25,"p")</f>
        <v>0</v>
      </c>
      <c r="P25" s="10"/>
      <c r="Q25" s="21"/>
      <c r="R25" s="5"/>
    </row>
    <row r="26" ht="15" customHeight="1">
      <c r="A26" t="s" s="14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">
        <f>COUNTIF(B26:E26,"C")</f>
        <v>0</v>
      </c>
      <c r="M26" s="7">
        <f>COUNTIF(F26:J26,"C")</f>
        <v>0</v>
      </c>
      <c r="N26" s="7">
        <f>COUNTIF(K26,"C")</f>
        <v>0</v>
      </c>
      <c r="O26" s="7">
        <f>COUNTIF(K26,"p")</f>
        <v>0</v>
      </c>
      <c r="P26" s="10"/>
      <c r="Q26" s="21"/>
      <c r="R26" s="5"/>
    </row>
    <row r="27" ht="15" customHeight="1">
      <c r="A27" t="s" s="18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>COUNTIF(B27:E27,"C")</f>
        <v>0</v>
      </c>
      <c r="M27" s="7">
        <f>COUNTIF(F27:J27,"C")</f>
        <v>0</v>
      </c>
      <c r="N27" s="7">
        <f>COUNTIF(K27,"C")</f>
        <v>0</v>
      </c>
      <c r="O27" s="7">
        <f>COUNTIF(K27,"p")</f>
        <v>0</v>
      </c>
      <c r="P27" s="10"/>
      <c r="Q27" s="21"/>
      <c r="R27" s="5"/>
    </row>
    <row r="28" ht="15" customHeight="1">
      <c r="A28" t="s" s="14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>
        <f>COUNTIF(B28:E28,"C")</f>
        <v>0</v>
      </c>
      <c r="M28" s="7">
        <f>COUNTIF(F28:J28,"C")</f>
        <v>0</v>
      </c>
      <c r="N28" s="7">
        <f>COUNTIF(K28,"C")</f>
        <v>0</v>
      </c>
      <c r="O28" s="7">
        <f>COUNTIF(K28,"p")</f>
        <v>0</v>
      </c>
      <c r="P28" s="10"/>
      <c r="Q28" s="21"/>
      <c r="R28" s="5"/>
    </row>
    <row r="29" ht="15" customHeight="1">
      <c r="A29" t="s" s="18">
        <v>55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>COUNTIF(B29:E29,"C")</f>
        <v>0</v>
      </c>
      <c r="M29" s="7">
        <f>COUNTIF(F29:J29,"C")</f>
        <v>0</v>
      </c>
      <c r="N29" s="7">
        <f>COUNTIF(K29,"C")</f>
        <v>0</v>
      </c>
      <c r="O29" s="7">
        <f>COUNTIF(K29,"p")</f>
        <v>0</v>
      </c>
      <c r="P29" s="10"/>
      <c r="Q29" s="21"/>
      <c r="R29" s="5"/>
    </row>
    <row r="30" ht="15" customHeight="1">
      <c r="A30" t="s" s="14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">
        <f>COUNTIF(B30:E30,"C")</f>
        <v>0</v>
      </c>
      <c r="M30" s="7">
        <f>COUNTIF(F30:J30,"C")</f>
        <v>0</v>
      </c>
      <c r="N30" s="7">
        <f>COUNTIF(K30,"C")</f>
        <v>0</v>
      </c>
      <c r="O30" s="7">
        <f>COUNTIF(K30,"p")</f>
        <v>0</v>
      </c>
      <c r="P30" s="10"/>
      <c r="Q30" s="21"/>
      <c r="R30" s="5"/>
    </row>
    <row r="31" ht="15" customHeight="1">
      <c r="A31" t="s" s="18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>COUNTIF(B31:E31,"C")</f>
        <v>0</v>
      </c>
      <c r="M31" s="7">
        <f>COUNTIF(F31:J31,"C")</f>
        <v>0</v>
      </c>
      <c r="N31" s="7">
        <f>COUNTIF(K31,"C")</f>
        <v>0</v>
      </c>
      <c r="O31" s="7">
        <f>COUNTIF(K31,"p")</f>
        <v>0</v>
      </c>
      <c r="P31" s="10"/>
      <c r="Q31" s="21"/>
      <c r="R31" s="5"/>
    </row>
    <row r="32" ht="15" customHeight="1">
      <c r="A32" t="s" s="14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>
        <f>COUNTIF(B32:E32,"C")</f>
        <v>0</v>
      </c>
      <c r="M32" s="7">
        <f>COUNTIF(F32:J32,"C")</f>
        <v>0</v>
      </c>
      <c r="N32" s="7">
        <f>COUNTIF(K32,"C")</f>
        <v>0</v>
      </c>
      <c r="O32" s="7">
        <f>COUNTIF(K32,"p")</f>
        <v>0</v>
      </c>
      <c r="P32" s="10"/>
      <c r="Q32" s="21"/>
      <c r="R32" s="5"/>
    </row>
    <row r="33" ht="15" customHeight="1">
      <c r="A33" t="s" s="18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>COUNTIF(B33:E33,"C")</f>
        <v>0</v>
      </c>
      <c r="M33" s="7">
        <f>COUNTIF(F33:J33,"C")</f>
        <v>0</v>
      </c>
      <c r="N33" s="7">
        <f>COUNTIF(K33,"C")</f>
        <v>0</v>
      </c>
      <c r="O33" s="7">
        <f>COUNTIF(K33,"p")</f>
        <v>0</v>
      </c>
      <c r="P33" s="10"/>
      <c r="Q33" s="21"/>
      <c r="R33" s="5"/>
    </row>
    <row r="34" ht="15" customHeight="1">
      <c r="A34" t="s" s="14">
        <v>60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>
        <f>COUNTIF(B34:E34,"C")</f>
        <v>0</v>
      </c>
      <c r="M34" s="7">
        <f>COUNTIF(F34:J34,"C")</f>
        <v>0</v>
      </c>
      <c r="N34" s="7">
        <f>COUNTIF(K34,"C")</f>
        <v>0</v>
      </c>
      <c r="O34" s="7">
        <f>COUNTIF(K34,"p")</f>
        <v>0</v>
      </c>
      <c r="P34" s="10"/>
      <c r="Q34" s="21"/>
      <c r="R34" s="5"/>
    </row>
    <row r="35" ht="15" customHeight="1">
      <c r="A35" t="s" s="18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>COUNTIF(B35:E35,"C")</f>
        <v>0</v>
      </c>
      <c r="M35" s="7">
        <f>COUNTIF(F35:J35,"C")</f>
        <v>0</v>
      </c>
      <c r="N35" s="7">
        <f>COUNTIF(K35,"C")</f>
        <v>0</v>
      </c>
      <c r="O35" s="7">
        <f>COUNTIF(K35,"p")</f>
        <v>0</v>
      </c>
      <c r="P35" s="10"/>
      <c r="Q35" s="21"/>
      <c r="R35" s="5"/>
    </row>
    <row r="36" ht="15" customHeight="1">
      <c r="A36" t="s" s="14">
        <v>62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>
        <f>COUNTIF(B36:E36,"C")</f>
        <v>0</v>
      </c>
      <c r="M36" s="7">
        <f>COUNTIF(F36:J36,"C")</f>
        <v>0</v>
      </c>
      <c r="N36" s="7">
        <f>COUNTIF(K36,"C")</f>
        <v>0</v>
      </c>
      <c r="O36" s="7">
        <f>COUNTIF(K36,"p")</f>
        <v>0</v>
      </c>
      <c r="P36" s="10"/>
      <c r="Q36" s="21"/>
      <c r="R36" s="5"/>
    </row>
    <row r="37" ht="15" customHeight="1">
      <c r="A37" t="s" s="18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f>COUNTIF(B37:E37,"C")</f>
        <v>0</v>
      </c>
      <c r="M37" s="7">
        <f>COUNTIF(F37:J37,"C")</f>
        <v>0</v>
      </c>
      <c r="N37" s="7">
        <f>COUNTIF(K37,"C")</f>
        <v>0</v>
      </c>
      <c r="O37" s="7">
        <f>COUNTIF(K37,"p")</f>
        <v>0</v>
      </c>
      <c r="P37" s="10"/>
      <c r="Q37" s="21"/>
      <c r="R37" s="5"/>
    </row>
    <row r="38" ht="15" customHeight="1">
      <c r="A38" t="s" s="18">
        <v>64</v>
      </c>
      <c r="B38" s="7">
        <f>COUNTIF(B4:B31,"c")</f>
        <v>0</v>
      </c>
      <c r="C38" s="7">
        <f>COUNTIF(C4:C31,"c")</f>
        <v>0</v>
      </c>
      <c r="D38" s="7">
        <f>COUNTIF(D4:D31,"c")</f>
        <v>0</v>
      </c>
      <c r="E38" s="7">
        <f>COUNTIF(E4:E31,"c")</f>
        <v>0</v>
      </c>
      <c r="F38" s="7">
        <f>COUNTIF(F4:F31,"c")</f>
        <v>0</v>
      </c>
      <c r="G38" s="7">
        <f>COUNTIF(G4:G31,"c")</f>
        <v>0</v>
      </c>
      <c r="H38" s="7">
        <f>COUNTIF(H4:H31,"c")</f>
        <v>0</v>
      </c>
      <c r="I38" s="7">
        <f>COUNTIF(I4:I31,"c")</f>
        <v>0</v>
      </c>
      <c r="J38" s="7">
        <f>COUNTIF(J4:J31,"c")</f>
        <v>0</v>
      </c>
      <c r="K38" s="7">
        <f>COUNTIF(K4:K31,"c")</f>
        <v>0</v>
      </c>
      <c r="L38" s="7">
        <f>COUNTIF(L4:L31,"c")</f>
        <v>0</v>
      </c>
      <c r="M38" s="7">
        <f>COUNTIF(M4:M31,"c")</f>
        <v>0</v>
      </c>
      <c r="N38" s="7">
        <f>COUNTIF(N4:N31,"c")</f>
        <v>0</v>
      </c>
      <c r="O38" s="7"/>
      <c r="P38" s="34"/>
      <c r="Q38" s="5"/>
      <c r="R38" s="5"/>
    </row>
    <row r="39" ht="15" customHeight="1">
      <c r="A39" t="s" s="18">
        <v>65</v>
      </c>
      <c r="B39" s="7">
        <f>COUNTIF(B4:B31,"P")</f>
        <v>0</v>
      </c>
      <c r="C39" s="7">
        <f>COUNTIF(C4:C31,"P")</f>
        <v>0</v>
      </c>
      <c r="D39" s="7">
        <f>COUNTIF(D4:D31,"P")</f>
        <v>0</v>
      </c>
      <c r="E39" s="7">
        <f>COUNTIF(E4:E31,"P")</f>
        <v>0</v>
      </c>
      <c r="F39" s="7">
        <f>COUNTIF(F4:F31,"P")</f>
        <v>0</v>
      </c>
      <c r="G39" s="7">
        <f>COUNTIF(G4:G31,"P")</f>
        <v>0</v>
      </c>
      <c r="H39" s="7">
        <f>COUNTIF(H4:H31,"P")</f>
        <v>0</v>
      </c>
      <c r="I39" s="7">
        <f>COUNTIF(I4:I31,"P")</f>
        <v>0</v>
      </c>
      <c r="J39" s="7">
        <f>COUNTIF(J4:J31,"P")</f>
        <v>0</v>
      </c>
      <c r="K39" s="7">
        <f>COUNTIF(K4:K31,"P")</f>
        <v>0</v>
      </c>
      <c r="L39" s="7">
        <f>COUNTIF(L4:L31,"P")</f>
        <v>0</v>
      </c>
      <c r="M39" s="7">
        <f>COUNTIF(M4:M31,"P")</f>
        <v>0</v>
      </c>
      <c r="N39" s="7">
        <f>COUNTIF(N4:N31,"P")</f>
        <v>0</v>
      </c>
      <c r="O39" s="7"/>
      <c r="P39" s="34"/>
      <c r="Q39" s="5"/>
      <c r="R39" s="5"/>
    </row>
    <row r="40" ht="15" customHeight="1">
      <c r="A40" t="s" s="18">
        <v>66</v>
      </c>
      <c r="B40" s="7">
        <f>COUNTIF(B4:B31,"I")</f>
        <v>0</v>
      </c>
      <c r="C40" s="7">
        <f>COUNTIF(C4:C31,"I")</f>
        <v>0</v>
      </c>
      <c r="D40" s="7">
        <f>COUNTIF(D4:D31,"I")</f>
        <v>0</v>
      </c>
      <c r="E40" s="7">
        <f>COUNTIF(E4:E31,"I")</f>
        <v>0</v>
      </c>
      <c r="F40" s="7">
        <f>COUNTIF(F4:F31,"I")</f>
        <v>0</v>
      </c>
      <c r="G40" s="7">
        <f>COUNTIF(G4:G31,"I")</f>
        <v>0</v>
      </c>
      <c r="H40" s="7">
        <f>COUNTIF(H4:H31,"I")</f>
        <v>0</v>
      </c>
      <c r="I40" s="7">
        <f>COUNTIF(I4:I31,"I")</f>
        <v>0</v>
      </c>
      <c r="J40" s="7">
        <f>COUNTIF(J4:J31,"I")</f>
        <v>0</v>
      </c>
      <c r="K40" s="7">
        <f>COUNTIF(K4:K31,"I")</f>
        <v>0</v>
      </c>
      <c r="L40" s="7">
        <f>COUNTIF(L4:L31,"I")</f>
        <v>0</v>
      </c>
      <c r="M40" s="7">
        <f>COUNTIF(M4:M31,"I")</f>
        <v>0</v>
      </c>
      <c r="N40" s="7">
        <f>COUNTIF(N4:N31,"I")</f>
        <v>0</v>
      </c>
      <c r="O40" s="7"/>
      <c r="P40" s="34"/>
      <c r="Q40" s="5"/>
      <c r="R40" s="5"/>
    </row>
    <row r="4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"/>
      <c r="Q41" s="5"/>
      <c r="R41" s="5"/>
    </row>
    <row r="42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ht="15" customHeight="1">
      <c r="A44" s="5"/>
      <c r="B44" t="s" s="36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15" customHeight="1">
      <c r="A45" s="5"/>
      <c r="B45" t="s" s="36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5" customHeight="1">
      <c r="A46" s="5"/>
      <c r="B46" t="s" s="36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ht="15" customHeight="1">
      <c r="A47" s="5"/>
      <c r="B47" t="s" s="36">
        <v>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ht="15" customHeight="1">
      <c r="A49" s="5"/>
      <c r="B49" t="s" s="36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ht="15" customHeight="1">
      <c r="A50" s="5"/>
      <c r="B50" t="s" s="36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ht="15" customHeight="1">
      <c r="A51" s="5"/>
      <c r="B51" t="s" s="36">
        <v>69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mergeCells count="2">
    <mergeCell ref="Q13:Q14"/>
    <mergeCell ref="P13:P14"/>
  </mergeCells>
  <conditionalFormatting sqref="B4:K37">
    <cfRule type="containsText" dxfId="0" priority="1" stopIfTrue="1" text="I">
      <formula>NOT(ISERROR(FIND(UPPER("I"),UPPER(B4))))</formula>
      <formula>"I"</formula>
    </cfRule>
    <cfRule type="containsText" dxfId="1" priority="2" stopIfTrue="1" text="P">
      <formula>NOT(ISERROR(FIND(UPPER("P"),UPPER(B4))))</formula>
      <formula>"P"</formula>
    </cfRule>
    <cfRule type="containsText" dxfId="2" priority="3" stopIfTrue="1" text="C">
      <formula>NOT(ISERROR(FIND(UPPER("C"),UPPER(B4))))</formula>
      <formula>"C"</formula>
    </cfRule>
  </conditionalFormatting>
  <conditionalFormatting sqref="L4:L37">
    <cfRule type="cellIs" dxfId="3" priority="1" operator="between" stopIfTrue="1">
      <formula>1</formula>
      <formula>2</formula>
    </cfRule>
    <cfRule type="cellIs" dxfId="4" priority="2" operator="greaterThanOrEqual" stopIfTrue="1">
      <formula>3</formula>
    </cfRule>
  </conditionalFormatting>
  <conditionalFormatting sqref="M4:M37">
    <cfRule type="cellIs" dxfId="5" priority="1" operator="equal" stopIfTrue="1">
      <formula>1</formula>
    </cfRule>
    <cfRule type="cellIs" dxfId="6" priority="2" operator="between" stopIfTrue="1">
      <formula>2</formula>
      <formula>3</formula>
    </cfRule>
    <cfRule type="cellIs" dxfId="7" priority="3" operator="greaterThan" stopIfTrue="1">
      <formula>3</formula>
    </cfRule>
  </conditionalFormatting>
  <conditionalFormatting sqref="N4:N37">
    <cfRule type="cellIs" dxfId="8" priority="1" operator="equal" stopIfTrue="1">
      <formula>1</formula>
    </cfRule>
  </conditionalFormatting>
  <conditionalFormatting sqref="O4:O37">
    <cfRule type="cellIs" dxfId="9" priority="1" operator="equal" stopIfTrue="1">
      <formula>1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R51"/>
  <sheetViews>
    <sheetView workbookViewId="0" showGridLines="0" defaultGridColor="1"/>
  </sheetViews>
  <sheetFormatPr defaultColWidth="8.83333" defaultRowHeight="15" customHeight="1" outlineLevelRow="0" outlineLevelCol="0"/>
  <cols>
    <col min="1" max="1" width="22" style="37" customWidth="1"/>
    <col min="2" max="2" width="10.5" style="37" customWidth="1"/>
    <col min="3" max="3" width="10.5" style="37" customWidth="1"/>
    <col min="4" max="4" width="10.5" style="37" customWidth="1"/>
    <col min="5" max="5" width="10.5" style="37" customWidth="1"/>
    <col min="6" max="6" width="10.5" style="37" customWidth="1"/>
    <col min="7" max="7" width="10.5" style="37" customWidth="1"/>
    <col min="8" max="8" width="10.5" style="37" customWidth="1"/>
    <col min="9" max="9" width="10.5" style="37" customWidth="1"/>
    <col min="10" max="10" width="10.5" style="37" customWidth="1"/>
    <col min="11" max="11" width="11.5" style="37" customWidth="1"/>
    <col min="12" max="12" width="11.5" style="37" customWidth="1"/>
    <col min="13" max="13" width="10.8516" style="37" customWidth="1"/>
    <col min="14" max="14" width="12.3516" style="37" customWidth="1"/>
    <col min="15" max="15" width="10.8516" style="37" customWidth="1"/>
    <col min="16" max="16" width="11.8516" style="37" customWidth="1"/>
    <col min="17" max="17" width="8.85156" style="37" customWidth="1"/>
    <col min="18" max="18" width="10.5" style="37" customWidth="1"/>
    <col min="19" max="256" width="8.85156" style="37" customWidth="1"/>
  </cols>
  <sheetData>
    <row r="1" ht="15" customHeight="1">
      <c r="A1" t="s" s="2">
        <v>0</v>
      </c>
      <c r="B1" t="s" s="2">
        <v>1</v>
      </c>
      <c r="C1" t="s" s="2">
        <v>1</v>
      </c>
      <c r="D1" t="s" s="2">
        <v>1</v>
      </c>
      <c r="E1" t="s" s="2">
        <v>1</v>
      </c>
      <c r="F1" t="s" s="2">
        <v>2</v>
      </c>
      <c r="G1" t="s" s="2">
        <v>2</v>
      </c>
      <c r="H1" t="s" s="2">
        <v>2</v>
      </c>
      <c r="I1" t="s" s="2">
        <v>2</v>
      </c>
      <c r="J1" t="s" s="2">
        <v>2</v>
      </c>
      <c r="K1" t="s" s="2">
        <v>3</v>
      </c>
      <c r="L1" s="3"/>
      <c r="M1" s="4"/>
      <c r="N1" s="4"/>
      <c r="O1" s="4"/>
      <c r="P1" s="5"/>
      <c r="Q1" s="5"/>
      <c r="R1" s="5"/>
    </row>
    <row r="2" ht="45.75" customHeight="1">
      <c r="A2" t="s" s="6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t="s" s="8">
        <v>5</v>
      </c>
      <c r="M2" t="s" s="8">
        <v>6</v>
      </c>
      <c r="N2" t="s" s="8">
        <v>7</v>
      </c>
      <c r="O2" t="s" s="9">
        <v>7</v>
      </c>
      <c r="P2" s="38"/>
      <c r="Q2" s="39"/>
      <c r="R2" s="39"/>
    </row>
    <row r="3" ht="30" customHeight="1">
      <c r="A3" t="s" s="11">
        <v>8</v>
      </c>
      <c r="B3" t="s" s="11">
        <v>9</v>
      </c>
      <c r="C3" t="s" s="11">
        <v>10</v>
      </c>
      <c r="D3" t="s" s="11">
        <v>11</v>
      </c>
      <c r="E3" t="s" s="11">
        <v>12</v>
      </c>
      <c r="F3" t="s" s="11">
        <v>13</v>
      </c>
      <c r="G3" t="s" s="11">
        <v>14</v>
      </c>
      <c r="H3" t="s" s="11">
        <v>15</v>
      </c>
      <c r="I3" t="s" s="11">
        <v>16</v>
      </c>
      <c r="J3" t="s" s="11">
        <v>17</v>
      </c>
      <c r="K3" t="s" s="11">
        <v>18</v>
      </c>
      <c r="L3" t="s" s="11">
        <v>19</v>
      </c>
      <c r="M3" t="s" s="11">
        <v>19</v>
      </c>
      <c r="N3" t="s" s="11">
        <v>19</v>
      </c>
      <c r="O3" t="s" s="40">
        <v>20</v>
      </c>
      <c r="P3" s="41"/>
      <c r="Q3" t="s" s="42">
        <v>21</v>
      </c>
      <c r="R3" t="s" s="42">
        <v>22</v>
      </c>
    </row>
    <row r="4" ht="15" customHeight="1">
      <c r="A4" t="s" s="14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7">
        <f>COUNTIF(B4:E4,"C")</f>
        <v>0</v>
      </c>
      <c r="M4" s="7">
        <f>COUNTIF(F4:J4,"C")</f>
        <v>0</v>
      </c>
      <c r="N4" s="7">
        <f>COUNTIF(K4,"C")</f>
        <v>0</v>
      </c>
      <c r="O4" s="43">
        <f>COUNTIF(K4,"p")</f>
        <v>0</v>
      </c>
      <c r="P4" t="s" s="44">
        <v>24</v>
      </c>
      <c r="Q4" s="45"/>
      <c r="R4" s="46">
        <f>Q4/$Q$13</f>
      </c>
    </row>
    <row r="5" ht="15" customHeight="1">
      <c r="A5" t="s" s="18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COUNTIF(B5:E5,"C")</f>
        <v>0</v>
      </c>
      <c r="M5" s="7">
        <f>COUNTIF(F5:J5,"C")</f>
        <v>0</v>
      </c>
      <c r="N5" s="7">
        <f>COUNTIF(K5,"C")</f>
        <v>0</v>
      </c>
      <c r="O5" s="43">
        <f>COUNTIF(K5,"p")</f>
        <v>0</v>
      </c>
      <c r="P5" t="s" s="47">
        <v>26</v>
      </c>
      <c r="Q5" s="48">
        <f>COUNTIF(L4:L37,"1")</f>
        <v>0</v>
      </c>
      <c r="R5" s="46">
        <f>Q5/$Q$13</f>
      </c>
    </row>
    <row r="6" ht="15" customHeight="1">
      <c r="A6" t="s" s="14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7">
        <f>COUNTIF(B6:E6,"C")</f>
        <v>0</v>
      </c>
      <c r="M6" s="7">
        <f>COUNTIF(F6:J6,"C")</f>
        <v>0</v>
      </c>
      <c r="N6" s="7">
        <f>COUNTIF(K6,"C")</f>
        <v>0</v>
      </c>
      <c r="O6" s="43">
        <f>COUNTIF(K6,"p")</f>
        <v>0</v>
      </c>
      <c r="P6" t="s" s="44">
        <v>28</v>
      </c>
      <c r="Q6" s="45">
        <f>COUNTIFS(L4:L37,"&gt;1",L4:L37,"&lt;3")</f>
        <v>0</v>
      </c>
      <c r="R6" s="46">
        <f>Q6/$Q$13</f>
      </c>
    </row>
    <row r="7" ht="15" customHeight="1">
      <c r="A7" t="s" s="18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>COUNTIF(B7:E7,"C")</f>
        <v>0</v>
      </c>
      <c r="M7" s="7">
        <f>COUNTIF(F7:J7,"C")</f>
        <v>0</v>
      </c>
      <c r="N7" s="7">
        <f>COUNTIF(K7,"C")</f>
        <v>0</v>
      </c>
      <c r="O7" s="43">
        <f>COUNTIF(K7,"p")</f>
        <v>0</v>
      </c>
      <c r="P7" t="s" s="47">
        <v>1</v>
      </c>
      <c r="Q7" s="48">
        <f>COUNTIF(L4:L37,"&gt;=3")</f>
        <v>0</v>
      </c>
      <c r="R7" s="46">
        <f>Q7/$Q$13</f>
      </c>
    </row>
    <row r="8" ht="15" customHeight="1">
      <c r="A8" t="s" s="14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>
        <f>COUNTIF(B8:E8,"C")</f>
        <v>0</v>
      </c>
      <c r="M8" s="7">
        <f>COUNTIF(F8:J8,"C")</f>
        <v>0</v>
      </c>
      <c r="N8" s="7">
        <f>COUNTIF(K8,"C")</f>
        <v>0</v>
      </c>
      <c r="O8" s="43">
        <f>COUNTIF(K8,"p")</f>
        <v>0</v>
      </c>
      <c r="P8" t="s" s="47">
        <v>31</v>
      </c>
      <c r="Q8" s="48">
        <f>COUNTIFS(L4:L37,"&gt;=3",M4:M37,"&gt;=1",M4:M37,"&lt;=3")</f>
        <v>0</v>
      </c>
      <c r="R8" s="46">
        <f>Q8/$Q$13</f>
      </c>
    </row>
    <row r="9" ht="15" customHeight="1">
      <c r="A9" t="s" s="18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>COUNTIF(B9:E9,"C")</f>
        <v>0</v>
      </c>
      <c r="M9" s="7">
        <f>COUNTIF(F9:J9,"C")</f>
        <v>0</v>
      </c>
      <c r="N9" s="7">
        <f>COUNTIF(K9,"C")</f>
        <v>0</v>
      </c>
      <c r="O9" s="43">
        <f>COUNTIF(K9,"p")</f>
        <v>0</v>
      </c>
      <c r="P9" t="s" s="47">
        <v>2</v>
      </c>
      <c r="Q9" s="48">
        <f>COUNTIF(M4:M37,"&gt;=4")</f>
        <v>0</v>
      </c>
      <c r="R9" s="46">
        <f>Q9/$Q$13</f>
      </c>
    </row>
    <row r="10" ht="15" customHeight="1">
      <c r="A10" t="s" s="14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>
        <f>COUNTIF(B10:E10,"C")</f>
        <v>0</v>
      </c>
      <c r="M10" s="7">
        <f>COUNTIF(F10:J10,"C")</f>
        <v>0</v>
      </c>
      <c r="N10" s="7">
        <f>COUNTIF(K10,"C")</f>
        <v>0</v>
      </c>
      <c r="O10" s="43">
        <f>COUNTIF(K10,"p")</f>
        <v>0</v>
      </c>
      <c r="P10" t="s" s="47">
        <v>34</v>
      </c>
      <c r="Q10" s="48">
        <f>COUNTIFS(M4:M37,"&gt;=4",O4:O37,"1")</f>
        <v>0</v>
      </c>
      <c r="R10" s="46">
        <f>Q10/$Q$13</f>
      </c>
    </row>
    <row r="11" ht="15" customHeight="1">
      <c r="A11" t="s" s="18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>COUNTIF(B11:E11,"C")</f>
        <v>0</v>
      </c>
      <c r="M11" s="7">
        <f>COUNTIF(F11:J11,"C")</f>
        <v>0</v>
      </c>
      <c r="N11" s="7">
        <f>COUNTIF(K11,"C")</f>
        <v>0</v>
      </c>
      <c r="O11" s="43">
        <f>COUNTIF(K11,"p")</f>
        <v>0</v>
      </c>
      <c r="P11" t="s" s="49">
        <v>3</v>
      </c>
      <c r="Q11" s="50">
        <f>COUNTIF(N4:N37,"1")</f>
        <v>0</v>
      </c>
      <c r="R11" s="46">
        <f>Q11/$Q$13</f>
      </c>
    </row>
    <row r="12" ht="15.75" customHeight="1">
      <c r="A12" t="s" s="14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">
        <f>COUNTIF(B12:E12,"C")</f>
        <v>0</v>
      </c>
      <c r="M12" s="7">
        <f>COUNTIF(F12:J12,"C")</f>
        <v>0</v>
      </c>
      <c r="N12" s="7">
        <f>COUNTIF(K12,"C")</f>
        <v>0</v>
      </c>
      <c r="O12" s="7">
        <f>COUNTIF(K12,"p")</f>
        <v>0</v>
      </c>
      <c r="P12" s="51"/>
      <c r="Q12" s="52"/>
      <c r="R12" s="53"/>
    </row>
    <row r="13" ht="15.5" customHeight="1">
      <c r="A13" t="s" s="18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>COUNTIF(B13:E13,"C")</f>
        <v>0</v>
      </c>
      <c r="M13" s="7">
        <f>COUNTIF(F13:J13,"C")</f>
        <v>0</v>
      </c>
      <c r="N13" s="7">
        <f>COUNTIF(K13,"C")</f>
        <v>0</v>
      </c>
      <c r="O13" s="26">
        <f>COUNTIF(K13,"p")</f>
        <v>0</v>
      </c>
      <c r="P13" t="s" s="27">
        <v>38</v>
      </c>
      <c r="Q13" s="28">
        <f>COUNTA(B4:B37)</f>
        <v>0</v>
      </c>
      <c r="R13" s="29"/>
    </row>
    <row r="14" ht="15.75" customHeight="1">
      <c r="A14" t="s" s="14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">
        <f>COUNTIF(B14:E14,"C")</f>
        <v>0</v>
      </c>
      <c r="M14" s="7">
        <f>COUNTIF(F14:J14,"C")</f>
        <v>0</v>
      </c>
      <c r="N14" s="7">
        <f>COUNTIF(K14,"C")</f>
        <v>0</v>
      </c>
      <c r="O14" s="26">
        <f>COUNTIF(K14,"p")</f>
        <v>0</v>
      </c>
      <c r="P14" s="30"/>
      <c r="Q14" s="31"/>
      <c r="R14" s="29"/>
    </row>
    <row r="15" ht="15.5" customHeight="1">
      <c r="A15" t="s" s="18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>COUNTIF(B15:E15,"C")</f>
        <v>0</v>
      </c>
      <c r="M15" s="7">
        <f>COUNTIF(F15:J15,"C")</f>
        <v>0</v>
      </c>
      <c r="N15" s="7">
        <f>COUNTIF(K15,"C")</f>
        <v>0</v>
      </c>
      <c r="O15" s="7">
        <f>COUNTIF(K15,"p")</f>
        <v>0</v>
      </c>
      <c r="P15" s="54"/>
      <c r="Q15" s="55"/>
      <c r="R15" s="5"/>
    </row>
    <row r="16" ht="15" customHeight="1">
      <c r="A16" t="s" s="14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>
        <f>COUNTIF(B16:E16,"C")</f>
        <v>0</v>
      </c>
      <c r="M16" s="7">
        <f>COUNTIF(F16:J16,"C")</f>
        <v>0</v>
      </c>
      <c r="N16" s="7">
        <f>COUNTIF(K16,"C")</f>
        <v>0</v>
      </c>
      <c r="O16" s="56">
        <f>COUNTIF(K16,"p")</f>
        <v>0</v>
      </c>
      <c r="P16" t="s" s="57">
        <v>24</v>
      </c>
      <c r="Q16" s="58">
        <f>R4</f>
      </c>
      <c r="R16" s="59"/>
    </row>
    <row r="17" ht="15" customHeight="1">
      <c r="A17" t="s" s="18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COUNTIF(B17:E17,"C")</f>
        <v>0</v>
      </c>
      <c r="M17" s="7">
        <f>COUNTIF(F17:J17,"C")</f>
        <v>0</v>
      </c>
      <c r="N17" s="7">
        <f>COUNTIF(K17,"C")</f>
        <v>0</v>
      </c>
      <c r="O17" s="56">
        <f>COUNTIF(K17,"p")</f>
        <v>0</v>
      </c>
      <c r="P17" t="s" s="60">
        <v>26</v>
      </c>
      <c r="Q17" s="58">
        <f>R5</f>
      </c>
      <c r="R17" s="59"/>
    </row>
    <row r="18" ht="15" customHeight="1">
      <c r="A18" t="s" s="14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>
        <f>COUNTIF(B18:E18,"C")</f>
        <v>0</v>
      </c>
      <c r="M18" s="7">
        <f>COUNTIF(F18:J18,"C")</f>
        <v>0</v>
      </c>
      <c r="N18" s="7">
        <f>COUNTIF(K18,"C")</f>
        <v>0</v>
      </c>
      <c r="O18" s="56">
        <f>COUNTIF(K18,"p")</f>
        <v>0</v>
      </c>
      <c r="P18" t="s" s="57">
        <v>28</v>
      </c>
      <c r="Q18" s="58">
        <f>R6</f>
      </c>
      <c r="R18" s="59"/>
    </row>
    <row r="19" ht="15" customHeight="1">
      <c r="A19" t="s" s="18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COUNTIF(B19:E19,"C")</f>
        <v>0</v>
      </c>
      <c r="M19" s="7">
        <f>COUNTIF(F19:J19,"C")</f>
        <v>0</v>
      </c>
      <c r="N19" s="7">
        <f>COUNTIF(K19,"C")</f>
        <v>0</v>
      </c>
      <c r="O19" s="56">
        <f>COUNTIF(K19,"p")</f>
        <v>0</v>
      </c>
      <c r="P19" t="s" s="60">
        <v>5</v>
      </c>
      <c r="Q19" s="58">
        <f>R7</f>
      </c>
      <c r="R19" s="59"/>
    </row>
    <row r="20" ht="15" customHeight="1">
      <c r="A20" t="s" s="14">
        <v>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">
        <f>COUNTIF(B20:E20,"C")</f>
        <v>0</v>
      </c>
      <c r="M20" s="7">
        <f>COUNTIF(F20:J20,"C")</f>
        <v>0</v>
      </c>
      <c r="N20" s="7">
        <f>COUNTIF(K20,"C")</f>
        <v>0</v>
      </c>
      <c r="O20" s="56">
        <f>COUNTIF(K20,"p")</f>
        <v>0</v>
      </c>
      <c r="P20" t="s" s="60">
        <v>31</v>
      </c>
      <c r="Q20" s="58">
        <f>R8</f>
      </c>
      <c r="R20" s="59"/>
    </row>
    <row r="21" ht="15" customHeight="1">
      <c r="A21" t="s" s="18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>COUNTIF(B21:E21,"C")</f>
        <v>0</v>
      </c>
      <c r="M21" s="7">
        <f>COUNTIF(F21:J21,"C")</f>
        <v>0</v>
      </c>
      <c r="N21" s="7">
        <f>COUNTIF(K21,"C")</f>
        <v>0</v>
      </c>
      <c r="O21" s="56">
        <f>COUNTIF(K21,"p")</f>
        <v>0</v>
      </c>
      <c r="P21" t="s" s="60">
        <v>47</v>
      </c>
      <c r="Q21" s="58">
        <f>R9</f>
      </c>
      <c r="R21" s="59"/>
    </row>
    <row r="22" ht="15" customHeight="1">
      <c r="A22" t="s" s="14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">
        <f>COUNTIF(B22:E22,"C")</f>
        <v>0</v>
      </c>
      <c r="M22" s="7">
        <f>COUNTIF(F22:J22,"C")</f>
        <v>0</v>
      </c>
      <c r="N22" s="7">
        <f>COUNTIF(K22,"C")</f>
        <v>0</v>
      </c>
      <c r="O22" s="56">
        <f>COUNTIF(K22,"p")</f>
        <v>0</v>
      </c>
      <c r="P22" t="s" s="60">
        <v>34</v>
      </c>
      <c r="Q22" s="58">
        <f>R10</f>
      </c>
      <c r="R22" s="59"/>
    </row>
    <row r="23" ht="15" customHeight="1">
      <c r="A23" t="s" s="18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>COUNTIF(B23:E23,"C")</f>
        <v>0</v>
      </c>
      <c r="M23" s="7">
        <f>COUNTIF(F23:J23,"C")</f>
        <v>0</v>
      </c>
      <c r="N23" s="7">
        <f>COUNTIF(K23,"C")</f>
        <v>0</v>
      </c>
      <c r="O23" s="56">
        <f>COUNTIF(K23,"p")</f>
        <v>0</v>
      </c>
      <c r="P23" t="s" s="60">
        <v>7</v>
      </c>
      <c r="Q23" s="58">
        <f>R11</f>
      </c>
      <c r="R23" s="59"/>
    </row>
    <row r="24" ht="15" customHeight="1">
      <c r="A24" t="s" s="14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">
        <f>COUNTIF(B24:E24,"C")</f>
        <v>0</v>
      </c>
      <c r="M24" s="7">
        <f>COUNTIF(F24:J24,"C")</f>
        <v>0</v>
      </c>
      <c r="N24" s="7">
        <f>COUNTIF(K24,"C")</f>
        <v>0</v>
      </c>
      <c r="O24" s="7">
        <f>COUNTIF(K24,"p")</f>
        <v>0</v>
      </c>
      <c r="P24" s="61"/>
      <c r="Q24" s="62"/>
      <c r="R24" s="5"/>
    </row>
    <row r="25" ht="15" customHeight="1">
      <c r="A25" t="s" s="18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>COUNTIF(B25:E25,"C")</f>
        <v>0</v>
      </c>
      <c r="M25" s="7">
        <f>COUNTIF(F25:J25,"C")</f>
        <v>0</v>
      </c>
      <c r="N25" s="7">
        <f>COUNTIF(K25,"C")</f>
        <v>0</v>
      </c>
      <c r="O25" s="7">
        <f>COUNTIF(K25,"p")</f>
        <v>0</v>
      </c>
      <c r="P25" s="10"/>
      <c r="Q25" s="21"/>
      <c r="R25" s="5"/>
    </row>
    <row r="26" ht="15" customHeight="1">
      <c r="A26" t="s" s="14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">
        <f>COUNTIF(B26:E26,"C")</f>
        <v>0</v>
      </c>
      <c r="M26" s="7">
        <f>COUNTIF(F26:J26,"C")</f>
        <v>0</v>
      </c>
      <c r="N26" s="7">
        <f>COUNTIF(K26,"C")</f>
        <v>0</v>
      </c>
      <c r="O26" s="7">
        <f>COUNTIF(K26,"p")</f>
        <v>0</v>
      </c>
      <c r="P26" s="10"/>
      <c r="Q26" s="21"/>
      <c r="R26" s="5"/>
    </row>
    <row r="27" ht="15" customHeight="1">
      <c r="A27" t="s" s="18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>COUNTIF(B27:E27,"C")</f>
        <v>0</v>
      </c>
      <c r="M27" s="7">
        <f>COUNTIF(F27:J27,"C")</f>
        <v>0</v>
      </c>
      <c r="N27" s="7">
        <f>COUNTIF(K27,"C")</f>
        <v>0</v>
      </c>
      <c r="O27" s="7">
        <f>COUNTIF(K27,"p")</f>
        <v>0</v>
      </c>
      <c r="P27" s="10"/>
      <c r="Q27" s="21"/>
      <c r="R27" s="5"/>
    </row>
    <row r="28" ht="15" customHeight="1">
      <c r="A28" t="s" s="14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>
        <f>COUNTIF(B28:E28,"C")</f>
        <v>0</v>
      </c>
      <c r="M28" s="7">
        <f>COUNTIF(F28:J28,"C")</f>
        <v>0</v>
      </c>
      <c r="N28" s="7">
        <f>COUNTIF(K28,"C")</f>
        <v>0</v>
      </c>
      <c r="O28" s="7">
        <f>COUNTIF(K28,"p")</f>
        <v>0</v>
      </c>
      <c r="P28" s="10"/>
      <c r="Q28" s="21"/>
      <c r="R28" s="5"/>
    </row>
    <row r="29" ht="15" customHeight="1">
      <c r="A29" t="s" s="18">
        <v>55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>COUNTIF(B29:E29,"C")</f>
        <v>0</v>
      </c>
      <c r="M29" s="7">
        <f>COUNTIF(F29:J29,"C")</f>
        <v>0</v>
      </c>
      <c r="N29" s="7">
        <f>COUNTIF(K29,"C")</f>
        <v>0</v>
      </c>
      <c r="O29" s="7">
        <f>COUNTIF(K29,"p")</f>
        <v>0</v>
      </c>
      <c r="P29" s="10"/>
      <c r="Q29" s="21"/>
      <c r="R29" s="5"/>
    </row>
    <row r="30" ht="15" customHeight="1">
      <c r="A30" t="s" s="14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">
        <f>COUNTIF(B30:E30,"C")</f>
        <v>0</v>
      </c>
      <c r="M30" s="7">
        <f>COUNTIF(F30:J30,"C")</f>
        <v>0</v>
      </c>
      <c r="N30" s="7">
        <f>COUNTIF(K30,"C")</f>
        <v>0</v>
      </c>
      <c r="O30" s="7">
        <f>COUNTIF(K30,"p")</f>
        <v>0</v>
      </c>
      <c r="P30" s="10"/>
      <c r="Q30" s="21"/>
      <c r="R30" s="5"/>
    </row>
    <row r="31" ht="15" customHeight="1">
      <c r="A31" t="s" s="18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>COUNTIF(B31:E31,"C")</f>
        <v>0</v>
      </c>
      <c r="M31" s="7">
        <f>COUNTIF(F31:J31,"C")</f>
        <v>0</v>
      </c>
      <c r="N31" s="7">
        <f>COUNTIF(K31,"C")</f>
        <v>0</v>
      </c>
      <c r="O31" s="7">
        <f>COUNTIF(K31,"p")</f>
        <v>0</v>
      </c>
      <c r="P31" s="10"/>
      <c r="Q31" s="21"/>
      <c r="R31" s="5"/>
    </row>
    <row r="32" ht="15" customHeight="1">
      <c r="A32" t="s" s="14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>
        <f>COUNTIF(B32:E32,"C")</f>
        <v>0</v>
      </c>
      <c r="M32" s="7">
        <f>COUNTIF(F32:J32,"C")</f>
        <v>0</v>
      </c>
      <c r="N32" s="7">
        <f>COUNTIF(K32,"C")</f>
        <v>0</v>
      </c>
      <c r="O32" s="7">
        <f>COUNTIF(K32,"p")</f>
        <v>0</v>
      </c>
      <c r="P32" s="10"/>
      <c r="Q32" s="21"/>
      <c r="R32" s="5"/>
    </row>
    <row r="33" ht="15" customHeight="1">
      <c r="A33" t="s" s="18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>COUNTIF(B33:E33,"C")</f>
        <v>0</v>
      </c>
      <c r="M33" s="7">
        <f>COUNTIF(F33:J33,"C")</f>
        <v>0</v>
      </c>
      <c r="N33" s="7">
        <f>COUNTIF(K33,"C")</f>
        <v>0</v>
      </c>
      <c r="O33" s="7">
        <f>COUNTIF(K33,"p")</f>
        <v>0</v>
      </c>
      <c r="P33" s="10"/>
      <c r="Q33" s="21"/>
      <c r="R33" s="5"/>
    </row>
    <row r="34" ht="15" customHeight="1">
      <c r="A34" t="s" s="14">
        <v>60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>
        <f>COUNTIF(B34:E34,"C")</f>
        <v>0</v>
      </c>
      <c r="M34" s="7">
        <f>COUNTIF(F34:J34,"C")</f>
        <v>0</v>
      </c>
      <c r="N34" s="7">
        <f>COUNTIF(K34,"C")</f>
        <v>0</v>
      </c>
      <c r="O34" s="7">
        <f>COUNTIF(K34,"p")</f>
        <v>0</v>
      </c>
      <c r="P34" s="10"/>
      <c r="Q34" s="21"/>
      <c r="R34" s="5"/>
    </row>
    <row r="35" ht="15" customHeight="1">
      <c r="A35" t="s" s="18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>COUNTIF(B35:E35,"C")</f>
        <v>0</v>
      </c>
      <c r="M35" s="7">
        <f>COUNTIF(F35:J35,"C")</f>
        <v>0</v>
      </c>
      <c r="N35" s="7">
        <f>COUNTIF(K35,"C")</f>
        <v>0</v>
      </c>
      <c r="O35" s="7">
        <f>COUNTIF(K35,"p")</f>
        <v>0</v>
      </c>
      <c r="P35" s="10"/>
      <c r="Q35" s="21"/>
      <c r="R35" s="5"/>
    </row>
    <row r="36" ht="15" customHeight="1">
      <c r="A36" t="s" s="14">
        <v>62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>
        <f>COUNTIF(B36:E36,"C")</f>
        <v>0</v>
      </c>
      <c r="M36" s="7">
        <f>COUNTIF(F36:J36,"C")</f>
        <v>0</v>
      </c>
      <c r="N36" s="7">
        <f>COUNTIF(K36,"C")</f>
        <v>0</v>
      </c>
      <c r="O36" s="7">
        <f>COUNTIF(K36,"p")</f>
        <v>0</v>
      </c>
      <c r="P36" s="10"/>
      <c r="Q36" s="21"/>
      <c r="R36" s="5"/>
    </row>
    <row r="37" ht="15" customHeight="1">
      <c r="A37" t="s" s="18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f>COUNTIF(B37:E37,"C")</f>
        <v>0</v>
      </c>
      <c r="M37" s="7">
        <f>COUNTIF(F37:J37,"C")</f>
        <v>0</v>
      </c>
      <c r="N37" s="7">
        <f>COUNTIF(K37,"C")</f>
        <v>0</v>
      </c>
      <c r="O37" s="7">
        <f>COUNTIF(K37,"p")</f>
        <v>0</v>
      </c>
      <c r="P37" s="10"/>
      <c r="Q37" s="21"/>
      <c r="R37" s="5"/>
    </row>
    <row r="38" ht="15" customHeight="1">
      <c r="A38" t="s" s="18">
        <v>64</v>
      </c>
      <c r="B38" s="7">
        <f>COUNTIF(B4:B31,"c")</f>
        <v>0</v>
      </c>
      <c r="C38" s="7">
        <f>COUNTIF(C4:C31,"c")</f>
        <v>0</v>
      </c>
      <c r="D38" s="7">
        <f>COUNTIF(D4:D31,"c")</f>
        <v>0</v>
      </c>
      <c r="E38" s="7">
        <f>COUNTIF(E4:E31,"c")</f>
        <v>0</v>
      </c>
      <c r="F38" s="7">
        <f>COUNTIF(F4:F31,"c")</f>
        <v>0</v>
      </c>
      <c r="G38" s="7">
        <f>COUNTIF(G4:G31,"c")</f>
        <v>0</v>
      </c>
      <c r="H38" s="7">
        <f>COUNTIF(H4:H31,"c")</f>
        <v>0</v>
      </c>
      <c r="I38" s="7">
        <f>COUNTIF(I4:I31,"c")</f>
        <v>0</v>
      </c>
      <c r="J38" s="7">
        <f>COUNTIF(J4:J31,"c")</f>
        <v>0</v>
      </c>
      <c r="K38" s="7">
        <f>COUNTIF(K4:K31,"c")</f>
        <v>0</v>
      </c>
      <c r="L38" s="7">
        <f>COUNTIF(L4:L31,"c")</f>
        <v>0</v>
      </c>
      <c r="M38" s="7">
        <f>COUNTIF(M4:M31,"c")</f>
        <v>0</v>
      </c>
      <c r="N38" s="7">
        <f>COUNTIF(N4:N31,"c")</f>
        <v>0</v>
      </c>
      <c r="O38" s="7"/>
      <c r="P38" s="34"/>
      <c r="Q38" s="5"/>
      <c r="R38" s="5"/>
    </row>
    <row r="39" ht="15" customHeight="1">
      <c r="A39" t="s" s="18">
        <v>65</v>
      </c>
      <c r="B39" s="7">
        <f>COUNTIF(B4:B31,"P")</f>
        <v>0</v>
      </c>
      <c r="C39" s="7">
        <f>COUNTIF(C4:C31,"P")</f>
        <v>0</v>
      </c>
      <c r="D39" s="7">
        <f>COUNTIF(D4:D31,"P")</f>
        <v>0</v>
      </c>
      <c r="E39" s="7">
        <f>COUNTIF(E4:E31,"P")</f>
        <v>0</v>
      </c>
      <c r="F39" s="7">
        <f>COUNTIF(F4:F31,"P")</f>
        <v>0</v>
      </c>
      <c r="G39" s="7">
        <f>COUNTIF(G4:G31,"P")</f>
        <v>0</v>
      </c>
      <c r="H39" s="7">
        <f>COUNTIF(H4:H31,"P")</f>
        <v>0</v>
      </c>
      <c r="I39" s="7">
        <f>COUNTIF(I4:I31,"P")</f>
        <v>0</v>
      </c>
      <c r="J39" s="7">
        <f>COUNTIF(J4:J31,"P")</f>
        <v>0</v>
      </c>
      <c r="K39" s="7">
        <f>COUNTIF(K4:K31,"P")</f>
        <v>0</v>
      </c>
      <c r="L39" s="7">
        <f>COUNTIF(L4:L31,"P")</f>
        <v>0</v>
      </c>
      <c r="M39" s="7">
        <f>COUNTIF(M4:M31,"P")</f>
        <v>0</v>
      </c>
      <c r="N39" s="7">
        <f>COUNTIF(N4:N31,"P")</f>
        <v>0</v>
      </c>
      <c r="O39" s="7"/>
      <c r="P39" s="34"/>
      <c r="Q39" s="5"/>
      <c r="R39" s="5"/>
    </row>
    <row r="40" ht="15" customHeight="1">
      <c r="A40" t="s" s="18">
        <v>66</v>
      </c>
      <c r="B40" s="7">
        <f>COUNTIF(B4:B31,"I")</f>
        <v>0</v>
      </c>
      <c r="C40" s="7">
        <f>COUNTIF(C4:C31,"I")</f>
        <v>0</v>
      </c>
      <c r="D40" s="7">
        <f>COUNTIF(D4:D31,"I")</f>
        <v>0</v>
      </c>
      <c r="E40" s="7">
        <f>COUNTIF(E4:E31,"I")</f>
        <v>0</v>
      </c>
      <c r="F40" s="7">
        <f>COUNTIF(F4:F31,"I")</f>
        <v>0</v>
      </c>
      <c r="G40" s="7">
        <f>COUNTIF(G4:G31,"I")</f>
        <v>0</v>
      </c>
      <c r="H40" s="7">
        <f>COUNTIF(H4:H31,"I")</f>
        <v>0</v>
      </c>
      <c r="I40" s="7">
        <f>COUNTIF(I4:I31,"I")</f>
        <v>0</v>
      </c>
      <c r="J40" s="7">
        <f>COUNTIF(J4:J31,"I")</f>
        <v>0</v>
      </c>
      <c r="K40" s="7">
        <f>COUNTIF(K4:K31,"I")</f>
        <v>0</v>
      </c>
      <c r="L40" s="7">
        <f>COUNTIF(L4:L31,"I")</f>
        <v>0</v>
      </c>
      <c r="M40" s="7">
        <f>COUNTIF(M4:M31,"I")</f>
        <v>0</v>
      </c>
      <c r="N40" s="7">
        <f>COUNTIF(N4:N31,"I")</f>
        <v>0</v>
      </c>
      <c r="O40" s="7"/>
      <c r="P40" s="34"/>
      <c r="Q40" s="5"/>
      <c r="R40" s="5"/>
    </row>
    <row r="4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"/>
      <c r="Q41" s="5"/>
      <c r="R41" s="5"/>
    </row>
    <row r="42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ht="15" customHeight="1">
      <c r="A44" s="5"/>
      <c r="B44" t="s" s="36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15" customHeight="1">
      <c r="A45" s="5"/>
      <c r="B45" t="s" s="36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5" customHeight="1">
      <c r="A46" s="5"/>
      <c r="B46" t="s" s="36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ht="15" customHeight="1">
      <c r="A47" s="5"/>
      <c r="B47" t="s" s="36">
        <v>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ht="15" customHeight="1">
      <c r="A49" s="5"/>
      <c r="B49" t="s" s="36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ht="15" customHeight="1">
      <c r="A50" s="5"/>
      <c r="B50" t="s" s="36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ht="15" customHeight="1">
      <c r="A51" s="5"/>
      <c r="B51" t="s" s="36">
        <v>69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mergeCells count="2">
    <mergeCell ref="Q13:Q14"/>
    <mergeCell ref="P13:P14"/>
  </mergeCells>
  <conditionalFormatting sqref="B4:K37">
    <cfRule type="containsText" dxfId="10" priority="1" stopIfTrue="1" text="I">
      <formula>NOT(ISERROR(FIND(UPPER("I"),UPPER(B4))))</formula>
      <formula>"I"</formula>
    </cfRule>
    <cfRule type="containsText" dxfId="11" priority="2" stopIfTrue="1" text="P">
      <formula>NOT(ISERROR(FIND(UPPER("P"),UPPER(B4))))</formula>
      <formula>"P"</formula>
    </cfRule>
    <cfRule type="containsText" dxfId="12" priority="3" stopIfTrue="1" text="C">
      <formula>NOT(ISERROR(FIND(UPPER("C"),UPPER(B4))))</formula>
      <formula>"C"</formula>
    </cfRule>
  </conditionalFormatting>
  <conditionalFormatting sqref="L4:L37">
    <cfRule type="cellIs" dxfId="13" priority="1" operator="between" stopIfTrue="1">
      <formula>1</formula>
      <formula>2</formula>
    </cfRule>
    <cfRule type="cellIs" dxfId="14" priority="2" operator="between" stopIfTrue="1">
      <formula>3</formula>
      <formula>4</formula>
    </cfRule>
  </conditionalFormatting>
  <conditionalFormatting sqref="M4:M37">
    <cfRule type="cellIs" dxfId="15" priority="1" operator="between" stopIfTrue="1">
      <formula>2</formula>
      <formula>3</formula>
    </cfRule>
    <cfRule type="cellIs" dxfId="16" priority="2" operator="between" stopIfTrue="1">
      <formula>4</formula>
      <formula>5</formula>
    </cfRule>
  </conditionalFormatting>
  <conditionalFormatting sqref="N4:N37">
    <cfRule type="cellIs" dxfId="17" priority="1" operator="equal" stopIfTrue="1">
      <formula>1</formula>
    </cfRule>
  </conditionalFormatting>
  <conditionalFormatting sqref="O4:O37">
    <cfRule type="cellIs" dxfId="18" priority="1" operator="equal" stopIfTrue="1">
      <formula>1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R51"/>
  <sheetViews>
    <sheetView workbookViewId="0" showGridLines="0" defaultGridColor="1"/>
  </sheetViews>
  <sheetFormatPr defaultColWidth="8.83333" defaultRowHeight="15" customHeight="1" outlineLevelRow="0" outlineLevelCol="0"/>
  <cols>
    <col min="1" max="1" width="22" style="63" customWidth="1"/>
    <col min="2" max="2" width="10.5" style="63" customWidth="1"/>
    <col min="3" max="3" width="10.5" style="63" customWidth="1"/>
    <col min="4" max="4" width="10.5" style="63" customWidth="1"/>
    <col min="5" max="5" width="10.5" style="63" customWidth="1"/>
    <col min="6" max="6" width="10.5" style="63" customWidth="1"/>
    <col min="7" max="7" width="10.5" style="63" customWidth="1"/>
    <col min="8" max="8" width="10.5" style="63" customWidth="1"/>
    <col min="9" max="9" width="10.5" style="63" customWidth="1"/>
    <col min="10" max="10" width="10.5" style="63" customWidth="1"/>
    <col min="11" max="11" width="11.5" style="63" customWidth="1"/>
    <col min="12" max="12" width="11.5" style="63" customWidth="1"/>
    <col min="13" max="13" width="10.8516" style="63" customWidth="1"/>
    <col min="14" max="14" width="12.3516" style="63" customWidth="1"/>
    <col min="15" max="15" width="10.8516" style="63" customWidth="1"/>
    <col min="16" max="16" width="11.8516" style="63" customWidth="1"/>
    <col min="17" max="17" width="8.85156" style="63" customWidth="1"/>
    <col min="18" max="18" width="10.5" style="63" customWidth="1"/>
    <col min="19" max="256" width="8.85156" style="63" customWidth="1"/>
  </cols>
  <sheetData>
    <row r="1" ht="15" customHeight="1">
      <c r="A1" t="s" s="2">
        <v>0</v>
      </c>
      <c r="B1" t="s" s="2">
        <v>1</v>
      </c>
      <c r="C1" t="s" s="2">
        <v>1</v>
      </c>
      <c r="D1" t="s" s="2">
        <v>1</v>
      </c>
      <c r="E1" t="s" s="2">
        <v>1</v>
      </c>
      <c r="F1" t="s" s="2">
        <v>2</v>
      </c>
      <c r="G1" t="s" s="2">
        <v>2</v>
      </c>
      <c r="H1" t="s" s="2">
        <v>2</v>
      </c>
      <c r="I1" t="s" s="2">
        <v>2</v>
      </c>
      <c r="J1" t="s" s="2">
        <v>2</v>
      </c>
      <c r="K1" t="s" s="2">
        <v>3</v>
      </c>
      <c r="L1" s="3"/>
      <c r="M1" s="4"/>
      <c r="N1" s="4"/>
      <c r="O1" s="4"/>
      <c r="P1" s="5"/>
      <c r="Q1" s="5"/>
      <c r="R1" s="5"/>
    </row>
    <row r="2" ht="45.75" customHeight="1">
      <c r="A2" t="s" s="6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t="s" s="8">
        <v>5</v>
      </c>
      <c r="M2" t="s" s="8">
        <v>6</v>
      </c>
      <c r="N2" t="s" s="8">
        <v>7</v>
      </c>
      <c r="O2" t="s" s="9">
        <v>7</v>
      </c>
      <c r="P2" s="10"/>
      <c r="Q2" s="5"/>
      <c r="R2" s="5"/>
    </row>
    <row r="3" ht="30" customHeight="1">
      <c r="A3" t="s" s="11">
        <v>8</v>
      </c>
      <c r="B3" t="s" s="11">
        <v>9</v>
      </c>
      <c r="C3" t="s" s="11">
        <v>10</v>
      </c>
      <c r="D3" t="s" s="11">
        <v>11</v>
      </c>
      <c r="E3" t="s" s="11">
        <v>12</v>
      </c>
      <c r="F3" t="s" s="11">
        <v>13</v>
      </c>
      <c r="G3" t="s" s="11">
        <v>14</v>
      </c>
      <c r="H3" t="s" s="11">
        <v>15</v>
      </c>
      <c r="I3" t="s" s="11">
        <v>16</v>
      </c>
      <c r="J3" t="s" s="11">
        <v>17</v>
      </c>
      <c r="K3" t="s" s="11">
        <v>18</v>
      </c>
      <c r="L3" t="s" s="11">
        <v>19</v>
      </c>
      <c r="M3" t="s" s="11">
        <v>19</v>
      </c>
      <c r="N3" t="s" s="11">
        <v>19</v>
      </c>
      <c r="O3" t="s" s="11">
        <v>20</v>
      </c>
      <c r="P3" s="12"/>
      <c r="Q3" t="s" s="13">
        <v>21</v>
      </c>
      <c r="R3" t="s" s="13">
        <v>22</v>
      </c>
    </row>
    <row r="4" ht="15" customHeight="1">
      <c r="A4" t="s" s="14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7">
        <f>COUNTIF(B4:E4,"C")</f>
        <v>0</v>
      </c>
      <c r="M4" s="7">
        <f>COUNTIF(F4:J4,"C")</f>
        <v>0</v>
      </c>
      <c r="N4" s="7">
        <f>COUNTIF(K4,"C")</f>
        <v>0</v>
      </c>
      <c r="O4" s="7">
        <f>COUNTIF(K4,"p")</f>
        <v>0</v>
      </c>
      <c r="P4" t="s" s="16">
        <v>24</v>
      </c>
      <c r="Q4" s="5"/>
      <c r="R4" s="17">
        <f>Q4/$Q$13</f>
      </c>
    </row>
    <row r="5" ht="15" customHeight="1">
      <c r="A5" t="s" s="18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COUNTIF(B5:E5,"C")</f>
        <v>0</v>
      </c>
      <c r="M5" s="7">
        <f>COUNTIF(F5:J5,"C")</f>
        <v>0</v>
      </c>
      <c r="N5" s="7">
        <f>COUNTIF(K5,"C")</f>
        <v>0</v>
      </c>
      <c r="O5" s="7">
        <f>COUNTIF(K5,"p")</f>
        <v>0</v>
      </c>
      <c r="P5" t="s" s="19">
        <v>26</v>
      </c>
      <c r="Q5" s="20">
        <f>COUNTIF(L4:L37,"1")</f>
        <v>0</v>
      </c>
      <c r="R5" s="17">
        <f>Q5/$Q$13</f>
      </c>
    </row>
    <row r="6" ht="15" customHeight="1">
      <c r="A6" t="s" s="14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7">
        <f>COUNTIF(B6:E6,"C")</f>
        <v>0</v>
      </c>
      <c r="M6" s="7">
        <f>COUNTIF(F6:J6,"C")</f>
        <v>0</v>
      </c>
      <c r="N6" s="7">
        <f>COUNTIF(K6,"C")</f>
        <v>0</v>
      </c>
      <c r="O6" s="7">
        <f>COUNTIF(K6,"p")</f>
        <v>0</v>
      </c>
      <c r="P6" t="s" s="16">
        <v>28</v>
      </c>
      <c r="Q6" s="21">
        <f>COUNTIFS(L4:L37,"&gt;1",L4:L37,"&lt;3")</f>
        <v>0</v>
      </c>
      <c r="R6" s="17">
        <f>Q6/$Q$13</f>
      </c>
    </row>
    <row r="7" ht="15" customHeight="1">
      <c r="A7" t="s" s="18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>COUNTIF(B7:E7,"C")</f>
        <v>0</v>
      </c>
      <c r="M7" s="7">
        <f>COUNTIF(F7:J7,"C")</f>
        <v>0</v>
      </c>
      <c r="N7" s="7">
        <f>COUNTIF(K7,"C")</f>
        <v>0</v>
      </c>
      <c r="O7" s="7">
        <f>COUNTIF(K7,"p")</f>
        <v>0</v>
      </c>
      <c r="P7" t="s" s="19">
        <v>1</v>
      </c>
      <c r="Q7" s="20">
        <f>COUNTIF(L4:L37,"&gt;=3")</f>
        <v>0</v>
      </c>
      <c r="R7" s="17">
        <f>Q7/$Q$13</f>
      </c>
    </row>
    <row r="8" ht="15" customHeight="1">
      <c r="A8" t="s" s="14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>
        <f>COUNTIF(B8:E8,"C")</f>
        <v>0</v>
      </c>
      <c r="M8" s="7">
        <f>COUNTIF(F8:J8,"C")</f>
        <v>0</v>
      </c>
      <c r="N8" s="7">
        <f>COUNTIF(K8,"C")</f>
        <v>0</v>
      </c>
      <c r="O8" s="7">
        <f>COUNTIF(K8,"p")</f>
        <v>0</v>
      </c>
      <c r="P8" t="s" s="19">
        <v>31</v>
      </c>
      <c r="Q8" s="20">
        <f>COUNTIFS(L4:L37,"&gt;=3",M4:M37,"&gt;=1",M4:M37,"&lt;=3")</f>
        <v>0</v>
      </c>
      <c r="R8" s="17">
        <f>Q8/$Q$13</f>
      </c>
    </row>
    <row r="9" ht="15" customHeight="1">
      <c r="A9" t="s" s="18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>COUNTIF(B9:E9,"C")</f>
        <v>0</v>
      </c>
      <c r="M9" s="7">
        <f>COUNTIF(F9:J9,"C")</f>
        <v>0</v>
      </c>
      <c r="N9" s="7">
        <f>COUNTIF(K9,"C")</f>
        <v>0</v>
      </c>
      <c r="O9" s="7">
        <f>COUNTIF(K9,"p")</f>
        <v>0</v>
      </c>
      <c r="P9" t="s" s="19">
        <v>2</v>
      </c>
      <c r="Q9" s="20">
        <f>COUNTIF(M4:M37,"&gt;=4")</f>
        <v>0</v>
      </c>
      <c r="R9" s="17">
        <f>Q9/$Q$13</f>
      </c>
    </row>
    <row r="10" ht="15" customHeight="1">
      <c r="A10" t="s" s="14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>
        <f>COUNTIF(B10:E10,"C")</f>
        <v>0</v>
      </c>
      <c r="M10" s="7">
        <f>COUNTIF(F10:J10,"C")</f>
        <v>0</v>
      </c>
      <c r="N10" s="7">
        <f>COUNTIF(K10,"C")</f>
        <v>0</v>
      </c>
      <c r="O10" s="7">
        <f>COUNTIF(K10,"p")</f>
        <v>0</v>
      </c>
      <c r="P10" t="s" s="19">
        <v>34</v>
      </c>
      <c r="Q10" s="20">
        <f>COUNTIFS(M4:M37,"&gt;=4",O4:O37,"1")</f>
        <v>0</v>
      </c>
      <c r="R10" s="17">
        <f>Q10/$Q$13</f>
      </c>
    </row>
    <row r="11" ht="15" customHeight="1">
      <c r="A11" t="s" s="18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>COUNTIF(B11:E11,"C")</f>
        <v>0</v>
      </c>
      <c r="M11" s="7">
        <f>COUNTIF(F11:J11,"C")</f>
        <v>0</v>
      </c>
      <c r="N11" s="7">
        <f>COUNTIF(K11,"C")</f>
        <v>0</v>
      </c>
      <c r="O11" s="7">
        <f>COUNTIF(K11,"p")</f>
        <v>0</v>
      </c>
      <c r="P11" t="s" s="22">
        <v>3</v>
      </c>
      <c r="Q11" s="23">
        <f>COUNTIF(N4:N37,"1")</f>
        <v>0</v>
      </c>
      <c r="R11" s="17">
        <f>Q11/$Q$13</f>
      </c>
    </row>
    <row r="12" ht="15.75" customHeight="1">
      <c r="A12" t="s" s="14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">
        <f>COUNTIF(B12:E12,"C")</f>
        <v>0</v>
      </c>
      <c r="M12" s="7">
        <f>COUNTIF(F12:J12,"C")</f>
        <v>0</v>
      </c>
      <c r="N12" s="7">
        <f>COUNTIF(K12,"C")</f>
        <v>0</v>
      </c>
      <c r="O12" s="7">
        <f>COUNTIF(K12,"p")</f>
        <v>0</v>
      </c>
      <c r="P12" s="24"/>
      <c r="Q12" s="25"/>
      <c r="R12" s="5"/>
    </row>
    <row r="13" ht="15.5" customHeight="1">
      <c r="A13" t="s" s="18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>COUNTIF(B13:E13,"C")</f>
        <v>0</v>
      </c>
      <c r="M13" s="7">
        <f>COUNTIF(F13:J13,"C")</f>
        <v>0</v>
      </c>
      <c r="N13" s="7">
        <f>COUNTIF(K13,"C")</f>
        <v>0</v>
      </c>
      <c r="O13" s="26">
        <f>COUNTIF(K13,"p")</f>
        <v>0</v>
      </c>
      <c r="P13" t="s" s="27">
        <v>38</v>
      </c>
      <c r="Q13" s="28">
        <f>COUNTA(B4:B37)</f>
        <v>0</v>
      </c>
      <c r="R13" s="29"/>
    </row>
    <row r="14" ht="15.75" customHeight="1">
      <c r="A14" t="s" s="14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">
        <f>COUNTIF(B14:E14,"C")</f>
        <v>0</v>
      </c>
      <c r="M14" s="7">
        <f>COUNTIF(F14:J14,"C")</f>
        <v>0</v>
      </c>
      <c r="N14" s="7">
        <f>COUNTIF(K14,"C")</f>
        <v>0</v>
      </c>
      <c r="O14" s="26">
        <f>COUNTIF(K14,"p")</f>
        <v>0</v>
      </c>
      <c r="P14" s="30"/>
      <c r="Q14" s="31"/>
      <c r="R14" s="29"/>
    </row>
    <row r="15" ht="15.5" customHeight="1">
      <c r="A15" t="s" s="18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>COUNTIF(B15:E15,"C")</f>
        <v>0</v>
      </c>
      <c r="M15" s="7">
        <f>COUNTIF(F15:J15,"C")</f>
        <v>0</v>
      </c>
      <c r="N15" s="7">
        <f>COUNTIF(K15,"C")</f>
        <v>0</v>
      </c>
      <c r="O15" s="7">
        <f>COUNTIF(K15,"p")</f>
        <v>0</v>
      </c>
      <c r="P15" s="32"/>
      <c r="Q15" s="33"/>
      <c r="R15" s="5"/>
    </row>
    <row r="16" ht="15" customHeight="1">
      <c r="A16" t="s" s="14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>
        <f>COUNTIF(B16:E16,"C")</f>
        <v>0</v>
      </c>
      <c r="M16" s="7">
        <f>COUNTIF(F16:J16,"C")</f>
        <v>0</v>
      </c>
      <c r="N16" s="7">
        <f>COUNTIF(K16,"C")</f>
        <v>0</v>
      </c>
      <c r="O16" s="7">
        <f>COUNTIF(K16,"p")</f>
        <v>0</v>
      </c>
      <c r="P16" t="s" s="16">
        <v>24</v>
      </c>
      <c r="Q16" s="17">
        <f>R4</f>
      </c>
      <c r="R16" s="5"/>
    </row>
    <row r="17" ht="15" customHeight="1">
      <c r="A17" t="s" s="18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COUNTIF(B17:E17,"C")</f>
        <v>0</v>
      </c>
      <c r="M17" s="7">
        <f>COUNTIF(F17:J17,"C")</f>
        <v>0</v>
      </c>
      <c r="N17" s="7">
        <f>COUNTIF(K17,"C")</f>
        <v>0</v>
      </c>
      <c r="O17" s="7">
        <f>COUNTIF(K17,"p")</f>
        <v>0</v>
      </c>
      <c r="P17" t="s" s="19">
        <v>26</v>
      </c>
      <c r="Q17" s="17">
        <f>R5</f>
      </c>
      <c r="R17" s="5"/>
    </row>
    <row r="18" ht="15" customHeight="1">
      <c r="A18" t="s" s="14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>
        <f>COUNTIF(B18:E18,"C")</f>
        <v>0</v>
      </c>
      <c r="M18" s="7">
        <f>COUNTIF(F18:J18,"C")</f>
        <v>0</v>
      </c>
      <c r="N18" s="7">
        <f>COUNTIF(K18,"C")</f>
        <v>0</v>
      </c>
      <c r="O18" s="7">
        <f>COUNTIF(K18,"p")</f>
        <v>0</v>
      </c>
      <c r="P18" t="s" s="16">
        <v>28</v>
      </c>
      <c r="Q18" s="17">
        <f>R6</f>
      </c>
      <c r="R18" s="5"/>
    </row>
    <row r="19" ht="15" customHeight="1">
      <c r="A19" t="s" s="18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COUNTIF(B19:E19,"C")</f>
        <v>0</v>
      </c>
      <c r="M19" s="7">
        <f>COUNTIF(F19:J19,"C")</f>
        <v>0</v>
      </c>
      <c r="N19" s="7">
        <f>COUNTIF(K19,"C")</f>
        <v>0</v>
      </c>
      <c r="O19" s="7">
        <f>COUNTIF(K19,"p")</f>
        <v>0</v>
      </c>
      <c r="P19" t="s" s="19">
        <v>5</v>
      </c>
      <c r="Q19" s="17">
        <f>R7</f>
      </c>
      <c r="R19" s="5"/>
    </row>
    <row r="20" ht="15" customHeight="1">
      <c r="A20" t="s" s="14">
        <v>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">
        <f>COUNTIF(B20:E20,"C")</f>
        <v>0</v>
      </c>
      <c r="M20" s="7">
        <f>COUNTIF(F20:J20,"C")</f>
        <v>0</v>
      </c>
      <c r="N20" s="7">
        <f>COUNTIF(K20,"C")</f>
        <v>0</v>
      </c>
      <c r="O20" s="7">
        <f>COUNTIF(K20,"p")</f>
        <v>0</v>
      </c>
      <c r="P20" t="s" s="19">
        <v>31</v>
      </c>
      <c r="Q20" s="17">
        <f>R8</f>
      </c>
      <c r="R20" s="5"/>
    </row>
    <row r="21" ht="15" customHeight="1">
      <c r="A21" t="s" s="18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>COUNTIF(B21:E21,"C")</f>
        <v>0</v>
      </c>
      <c r="M21" s="7">
        <f>COUNTIF(F21:J21,"C")</f>
        <v>0</v>
      </c>
      <c r="N21" s="7">
        <f>COUNTIF(K21,"C")</f>
        <v>0</v>
      </c>
      <c r="O21" s="7">
        <f>COUNTIF(K21,"p")</f>
        <v>0</v>
      </c>
      <c r="P21" t="s" s="19">
        <v>47</v>
      </c>
      <c r="Q21" s="17">
        <f>R9</f>
      </c>
      <c r="R21" s="5"/>
    </row>
    <row r="22" ht="15" customHeight="1">
      <c r="A22" t="s" s="14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">
        <f>COUNTIF(B22:E22,"C")</f>
        <v>0</v>
      </c>
      <c r="M22" s="7">
        <f>COUNTIF(F22:J22,"C")</f>
        <v>0</v>
      </c>
      <c r="N22" s="7">
        <f>COUNTIF(K22,"C")</f>
        <v>0</v>
      </c>
      <c r="O22" s="7">
        <f>COUNTIF(K22,"p")</f>
        <v>0</v>
      </c>
      <c r="P22" t="s" s="19">
        <v>34</v>
      </c>
      <c r="Q22" s="17">
        <f>R10</f>
      </c>
      <c r="R22" s="5"/>
    </row>
    <row r="23" ht="15" customHeight="1">
      <c r="A23" t="s" s="18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>COUNTIF(B23:E23,"C")</f>
        <v>0</v>
      </c>
      <c r="M23" s="7">
        <f>COUNTIF(F23:J23,"C")</f>
        <v>0</v>
      </c>
      <c r="N23" s="7">
        <f>COUNTIF(K23,"C")</f>
        <v>0</v>
      </c>
      <c r="O23" s="7">
        <f>COUNTIF(K23,"p")</f>
        <v>0</v>
      </c>
      <c r="P23" t="s" s="19">
        <v>7</v>
      </c>
      <c r="Q23" s="17">
        <f>R11</f>
      </c>
      <c r="R23" s="5"/>
    </row>
    <row r="24" ht="15" customHeight="1">
      <c r="A24" t="s" s="14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">
        <f>COUNTIF(B24:E24,"C")</f>
        <v>0</v>
      </c>
      <c r="M24" s="7">
        <f>COUNTIF(F24:J24,"C")</f>
        <v>0</v>
      </c>
      <c r="N24" s="7">
        <f>COUNTIF(K24,"C")</f>
        <v>0</v>
      </c>
      <c r="O24" s="7">
        <f>COUNTIF(K24,"p")</f>
        <v>0</v>
      </c>
      <c r="P24" s="10"/>
      <c r="Q24" s="21"/>
      <c r="R24" s="5"/>
    </row>
    <row r="25" ht="15" customHeight="1">
      <c r="A25" t="s" s="18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>COUNTIF(B25:E25,"C")</f>
        <v>0</v>
      </c>
      <c r="M25" s="7">
        <f>COUNTIF(F25:J25,"C")</f>
        <v>0</v>
      </c>
      <c r="N25" s="7">
        <f>COUNTIF(K25,"C")</f>
        <v>0</v>
      </c>
      <c r="O25" s="7">
        <f>COUNTIF(K25,"p")</f>
        <v>0</v>
      </c>
      <c r="P25" s="10"/>
      <c r="Q25" s="21"/>
      <c r="R25" s="5"/>
    </row>
    <row r="26" ht="15" customHeight="1">
      <c r="A26" t="s" s="14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">
        <f>COUNTIF(B26:E26,"C")</f>
        <v>0</v>
      </c>
      <c r="M26" s="7">
        <f>COUNTIF(F26:J26,"C")</f>
        <v>0</v>
      </c>
      <c r="N26" s="7">
        <f>COUNTIF(K26,"C")</f>
        <v>0</v>
      </c>
      <c r="O26" s="7">
        <f>COUNTIF(K26,"p")</f>
        <v>0</v>
      </c>
      <c r="P26" s="10"/>
      <c r="Q26" s="21"/>
      <c r="R26" s="5"/>
    </row>
    <row r="27" ht="15" customHeight="1">
      <c r="A27" t="s" s="18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>COUNTIF(B27:E27,"C")</f>
        <v>0</v>
      </c>
      <c r="M27" s="7">
        <f>COUNTIF(F27:J27,"C")</f>
        <v>0</v>
      </c>
      <c r="N27" s="7">
        <f>COUNTIF(K27,"C")</f>
        <v>0</v>
      </c>
      <c r="O27" s="7">
        <f>COUNTIF(K27,"p")</f>
        <v>0</v>
      </c>
      <c r="P27" s="10"/>
      <c r="Q27" s="21"/>
      <c r="R27" s="5"/>
    </row>
    <row r="28" ht="15" customHeight="1">
      <c r="A28" t="s" s="14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>
        <f>COUNTIF(B28:E28,"C")</f>
        <v>0</v>
      </c>
      <c r="M28" s="7">
        <f>COUNTIF(F28:J28,"C")</f>
        <v>0</v>
      </c>
      <c r="N28" s="7">
        <f>COUNTIF(K28,"C")</f>
        <v>0</v>
      </c>
      <c r="O28" s="7">
        <f>COUNTIF(K28,"p")</f>
        <v>0</v>
      </c>
      <c r="P28" s="10"/>
      <c r="Q28" s="21"/>
      <c r="R28" s="5"/>
    </row>
    <row r="29" ht="15" customHeight="1">
      <c r="A29" t="s" s="18">
        <v>55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>COUNTIF(B29:E29,"C")</f>
        <v>0</v>
      </c>
      <c r="M29" s="7">
        <f>COUNTIF(F29:J29,"C")</f>
        <v>0</v>
      </c>
      <c r="N29" s="7">
        <f>COUNTIF(K29,"C")</f>
        <v>0</v>
      </c>
      <c r="O29" s="7">
        <f>COUNTIF(K29,"p")</f>
        <v>0</v>
      </c>
      <c r="P29" s="10"/>
      <c r="Q29" s="21"/>
      <c r="R29" s="5"/>
    </row>
    <row r="30" ht="15" customHeight="1">
      <c r="A30" t="s" s="14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">
        <f>COUNTIF(B30:E30,"C")</f>
        <v>0</v>
      </c>
      <c r="M30" s="7">
        <f>COUNTIF(F30:J30,"C")</f>
        <v>0</v>
      </c>
      <c r="N30" s="7">
        <f>COUNTIF(K30,"C")</f>
        <v>0</v>
      </c>
      <c r="O30" s="7">
        <f>COUNTIF(K30,"p")</f>
        <v>0</v>
      </c>
      <c r="P30" s="10"/>
      <c r="Q30" s="21"/>
      <c r="R30" s="5"/>
    </row>
    <row r="31" ht="15" customHeight="1">
      <c r="A31" t="s" s="18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>COUNTIF(B31:E31,"C")</f>
        <v>0</v>
      </c>
      <c r="M31" s="7">
        <f>COUNTIF(F31:J31,"C")</f>
        <v>0</v>
      </c>
      <c r="N31" s="7">
        <f>COUNTIF(K31,"C")</f>
        <v>0</v>
      </c>
      <c r="O31" s="7">
        <f>COUNTIF(K31,"p")</f>
        <v>0</v>
      </c>
      <c r="P31" s="10"/>
      <c r="Q31" s="21"/>
      <c r="R31" s="5"/>
    </row>
    <row r="32" ht="15" customHeight="1">
      <c r="A32" t="s" s="14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>
        <f>COUNTIF(B32:E32,"C")</f>
        <v>0</v>
      </c>
      <c r="M32" s="7">
        <f>COUNTIF(F32:J32,"C")</f>
        <v>0</v>
      </c>
      <c r="N32" s="7">
        <f>COUNTIF(K32,"C")</f>
        <v>0</v>
      </c>
      <c r="O32" s="7">
        <f>COUNTIF(K32,"p")</f>
        <v>0</v>
      </c>
      <c r="P32" s="10"/>
      <c r="Q32" s="21"/>
      <c r="R32" s="5"/>
    </row>
    <row r="33" ht="15" customHeight="1">
      <c r="A33" t="s" s="18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>COUNTIF(B33:E33,"C")</f>
        <v>0</v>
      </c>
      <c r="M33" s="7">
        <f>COUNTIF(F33:J33,"C")</f>
        <v>0</v>
      </c>
      <c r="N33" s="7">
        <f>COUNTIF(K33,"C")</f>
        <v>0</v>
      </c>
      <c r="O33" s="7">
        <f>COUNTIF(K33,"p")</f>
        <v>0</v>
      </c>
      <c r="P33" s="10"/>
      <c r="Q33" s="21"/>
      <c r="R33" s="5"/>
    </row>
    <row r="34" ht="15" customHeight="1">
      <c r="A34" t="s" s="14">
        <v>60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>
        <f>COUNTIF(B34:E34,"C")</f>
        <v>0</v>
      </c>
      <c r="M34" s="7">
        <f>COUNTIF(F34:J34,"C")</f>
        <v>0</v>
      </c>
      <c r="N34" s="7">
        <f>COUNTIF(K34,"C")</f>
        <v>0</v>
      </c>
      <c r="O34" s="7">
        <f>COUNTIF(K34,"p")</f>
        <v>0</v>
      </c>
      <c r="P34" s="10"/>
      <c r="Q34" s="21"/>
      <c r="R34" s="5"/>
    </row>
    <row r="35" ht="15" customHeight="1">
      <c r="A35" t="s" s="18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>COUNTIF(B35:E35,"C")</f>
        <v>0</v>
      </c>
      <c r="M35" s="7">
        <f>COUNTIF(F35:J35,"C")</f>
        <v>0</v>
      </c>
      <c r="N35" s="7">
        <f>COUNTIF(K35,"C")</f>
        <v>0</v>
      </c>
      <c r="O35" s="7">
        <f>COUNTIF(K35,"p")</f>
        <v>0</v>
      </c>
      <c r="P35" s="10"/>
      <c r="Q35" s="21"/>
      <c r="R35" s="5"/>
    </row>
    <row r="36" ht="15" customHeight="1">
      <c r="A36" t="s" s="14">
        <v>62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>
        <f>COUNTIF(B36:E36,"C")</f>
        <v>0</v>
      </c>
      <c r="M36" s="7">
        <f>COUNTIF(F36:J36,"C")</f>
        <v>0</v>
      </c>
      <c r="N36" s="7">
        <f>COUNTIF(K36,"C")</f>
        <v>0</v>
      </c>
      <c r="O36" s="7">
        <f>COUNTIF(K36,"p")</f>
        <v>0</v>
      </c>
      <c r="P36" s="10"/>
      <c r="Q36" s="21"/>
      <c r="R36" s="5"/>
    </row>
    <row r="37" ht="15" customHeight="1">
      <c r="A37" t="s" s="18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f>COUNTIF(B37:E37,"C")</f>
        <v>0</v>
      </c>
      <c r="M37" s="7">
        <f>COUNTIF(F37:J37,"C")</f>
        <v>0</v>
      </c>
      <c r="N37" s="7">
        <f>COUNTIF(K37,"C")</f>
        <v>0</v>
      </c>
      <c r="O37" s="7">
        <f>COUNTIF(K37,"p")</f>
        <v>0</v>
      </c>
      <c r="P37" s="10"/>
      <c r="Q37" s="21"/>
      <c r="R37" s="5"/>
    </row>
    <row r="38" ht="15" customHeight="1">
      <c r="A38" t="s" s="18">
        <v>64</v>
      </c>
      <c r="B38" s="7">
        <f>COUNTIF(B4:B31,"c")</f>
        <v>0</v>
      </c>
      <c r="C38" s="7">
        <f>COUNTIF(C4:C31,"c")</f>
        <v>0</v>
      </c>
      <c r="D38" s="7">
        <f>COUNTIF(D4:D31,"c")</f>
        <v>0</v>
      </c>
      <c r="E38" s="7">
        <f>COUNTIF(E4:E31,"c")</f>
        <v>0</v>
      </c>
      <c r="F38" s="7">
        <f>COUNTIF(F4:F31,"c")</f>
        <v>0</v>
      </c>
      <c r="G38" s="7">
        <f>COUNTIF(G4:G31,"c")</f>
        <v>0</v>
      </c>
      <c r="H38" s="7">
        <f>COUNTIF(H4:H31,"c")</f>
        <v>0</v>
      </c>
      <c r="I38" s="7">
        <f>COUNTIF(I4:I31,"c")</f>
        <v>0</v>
      </c>
      <c r="J38" s="7">
        <f>COUNTIF(J4:J31,"c")</f>
        <v>0</v>
      </c>
      <c r="K38" s="7">
        <f>COUNTIF(K4:K31,"c")</f>
        <v>0</v>
      </c>
      <c r="L38" s="7">
        <f>COUNTIF(L4:L31,"c")</f>
        <v>0</v>
      </c>
      <c r="M38" s="7">
        <f>COUNTIF(M4:M31,"c")</f>
        <v>0</v>
      </c>
      <c r="N38" s="7">
        <f>COUNTIF(N4:N31,"c")</f>
        <v>0</v>
      </c>
      <c r="O38" s="7"/>
      <c r="P38" s="34"/>
      <c r="Q38" s="5"/>
      <c r="R38" s="5"/>
    </row>
    <row r="39" ht="15" customHeight="1">
      <c r="A39" t="s" s="18">
        <v>65</v>
      </c>
      <c r="B39" s="7">
        <f>COUNTIF(B4:B31,"P")</f>
        <v>0</v>
      </c>
      <c r="C39" s="7">
        <f>COUNTIF(C4:C31,"P")</f>
        <v>0</v>
      </c>
      <c r="D39" s="7">
        <f>COUNTIF(D4:D31,"P")</f>
        <v>0</v>
      </c>
      <c r="E39" s="7">
        <f>COUNTIF(E4:E31,"P")</f>
        <v>0</v>
      </c>
      <c r="F39" s="7">
        <f>COUNTIF(F4:F31,"P")</f>
        <v>0</v>
      </c>
      <c r="G39" s="7">
        <f>COUNTIF(G4:G31,"P")</f>
        <v>0</v>
      </c>
      <c r="H39" s="7">
        <f>COUNTIF(H4:H31,"P")</f>
        <v>0</v>
      </c>
      <c r="I39" s="7">
        <f>COUNTIF(I4:I31,"P")</f>
        <v>0</v>
      </c>
      <c r="J39" s="7">
        <f>COUNTIF(J4:J31,"P")</f>
        <v>0</v>
      </c>
      <c r="K39" s="7">
        <f>COUNTIF(K4:K31,"P")</f>
        <v>0</v>
      </c>
      <c r="L39" s="7">
        <f>COUNTIF(L4:L31,"P")</f>
        <v>0</v>
      </c>
      <c r="M39" s="7">
        <f>COUNTIF(M4:M31,"P")</f>
        <v>0</v>
      </c>
      <c r="N39" s="7">
        <f>COUNTIF(N4:N31,"P")</f>
        <v>0</v>
      </c>
      <c r="O39" s="7"/>
      <c r="P39" s="34"/>
      <c r="Q39" s="5"/>
      <c r="R39" s="5"/>
    </row>
    <row r="40" ht="15" customHeight="1">
      <c r="A40" t="s" s="18">
        <v>66</v>
      </c>
      <c r="B40" s="7">
        <f>COUNTIF(B4:B31,"I")</f>
        <v>0</v>
      </c>
      <c r="C40" s="7">
        <f>COUNTIF(C4:C31,"I")</f>
        <v>0</v>
      </c>
      <c r="D40" s="7">
        <f>COUNTIF(D4:D31,"I")</f>
        <v>0</v>
      </c>
      <c r="E40" s="7">
        <f>COUNTIF(E4:E31,"I")</f>
        <v>0</v>
      </c>
      <c r="F40" s="7">
        <f>COUNTIF(F4:F31,"I")</f>
        <v>0</v>
      </c>
      <c r="G40" s="7">
        <f>COUNTIF(G4:G31,"I")</f>
        <v>0</v>
      </c>
      <c r="H40" s="7">
        <f>COUNTIF(H4:H31,"I")</f>
        <v>0</v>
      </c>
      <c r="I40" s="7">
        <f>COUNTIF(I4:I31,"I")</f>
        <v>0</v>
      </c>
      <c r="J40" s="7">
        <f>COUNTIF(J4:J31,"I")</f>
        <v>0</v>
      </c>
      <c r="K40" s="7">
        <f>COUNTIF(K4:K31,"I")</f>
        <v>0</v>
      </c>
      <c r="L40" s="7">
        <f>COUNTIF(L4:L31,"I")</f>
        <v>0</v>
      </c>
      <c r="M40" s="7">
        <f>COUNTIF(M4:M31,"I")</f>
        <v>0</v>
      </c>
      <c r="N40" s="7">
        <f>COUNTIF(N4:N31,"I")</f>
        <v>0</v>
      </c>
      <c r="O40" s="7"/>
      <c r="P40" s="34"/>
      <c r="Q40" s="5"/>
      <c r="R40" s="5"/>
    </row>
    <row r="4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"/>
      <c r="Q41" s="5"/>
      <c r="R41" s="5"/>
    </row>
    <row r="42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ht="15" customHeight="1">
      <c r="A44" s="5"/>
      <c r="B44" t="s" s="36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15" customHeight="1">
      <c r="A45" s="5"/>
      <c r="B45" t="s" s="36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5" customHeight="1">
      <c r="A46" s="5"/>
      <c r="B46" t="s" s="36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ht="15" customHeight="1">
      <c r="A47" s="5"/>
      <c r="B47" t="s" s="36">
        <v>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ht="15" customHeight="1">
      <c r="A49" s="5"/>
      <c r="B49" t="s" s="36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ht="15" customHeight="1">
      <c r="A50" s="5"/>
      <c r="B50" t="s" s="36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ht="15" customHeight="1">
      <c r="A51" s="5"/>
      <c r="B51" t="s" s="36">
        <v>69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mergeCells count="2">
    <mergeCell ref="Q13:Q14"/>
    <mergeCell ref="P13:P14"/>
  </mergeCells>
  <conditionalFormatting sqref="B4:K37">
    <cfRule type="containsText" dxfId="19" priority="1" stopIfTrue="1" text="I">
      <formula>NOT(ISERROR(FIND(UPPER("I"),UPPER(B4))))</formula>
      <formula>"I"</formula>
    </cfRule>
    <cfRule type="containsText" dxfId="20" priority="2" stopIfTrue="1" text="P">
      <formula>NOT(ISERROR(FIND(UPPER("P"),UPPER(B4))))</formula>
      <formula>"P"</formula>
    </cfRule>
    <cfRule type="containsText" dxfId="21" priority="3" stopIfTrue="1" text="C">
      <formula>NOT(ISERROR(FIND(UPPER("C"),UPPER(B4))))</formula>
      <formula>"C"</formula>
    </cfRule>
  </conditionalFormatting>
  <conditionalFormatting sqref="L4:L37">
    <cfRule type="cellIs" dxfId="22" priority="1" operator="between" stopIfTrue="1">
      <formula>1</formula>
      <formula>2</formula>
    </cfRule>
    <cfRule type="cellIs" dxfId="23" priority="2" operator="between" stopIfTrue="1">
      <formula>3</formula>
      <formula>4</formula>
    </cfRule>
  </conditionalFormatting>
  <conditionalFormatting sqref="M4:M37">
    <cfRule type="cellIs" dxfId="24" priority="1" operator="between" stopIfTrue="1">
      <formula>2</formula>
      <formula>3</formula>
    </cfRule>
    <cfRule type="cellIs" dxfId="25" priority="2" operator="between" stopIfTrue="1">
      <formula>4</formula>
      <formula>5</formula>
    </cfRule>
  </conditionalFormatting>
  <conditionalFormatting sqref="N4:N37">
    <cfRule type="cellIs" dxfId="26" priority="1" operator="equal" stopIfTrue="1">
      <formula>1</formula>
    </cfRule>
  </conditionalFormatting>
  <conditionalFormatting sqref="O4:O37">
    <cfRule type="cellIs" dxfId="27" priority="1" operator="equal" stopIfTrue="1">
      <formula>1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R51"/>
  <sheetViews>
    <sheetView workbookViewId="0" showGridLines="0" defaultGridColor="1"/>
  </sheetViews>
  <sheetFormatPr defaultColWidth="8.83333" defaultRowHeight="15" customHeight="1" outlineLevelRow="0" outlineLevelCol="0"/>
  <cols>
    <col min="1" max="1" width="22" style="64" customWidth="1"/>
    <col min="2" max="2" width="10.5" style="64" customWidth="1"/>
    <col min="3" max="3" width="10.5" style="64" customWidth="1"/>
    <col min="4" max="4" width="10.5" style="64" customWidth="1"/>
    <col min="5" max="5" width="10.5" style="64" customWidth="1"/>
    <col min="6" max="6" width="10.5" style="64" customWidth="1"/>
    <col min="7" max="7" width="10.5" style="64" customWidth="1"/>
    <col min="8" max="8" width="10.5" style="64" customWidth="1"/>
    <col min="9" max="9" width="10.5" style="64" customWidth="1"/>
    <col min="10" max="10" width="10.5" style="64" customWidth="1"/>
    <col min="11" max="11" width="11.5" style="64" customWidth="1"/>
    <col min="12" max="12" width="11.5" style="64" customWidth="1"/>
    <col min="13" max="13" width="10.8516" style="64" customWidth="1"/>
    <col min="14" max="14" width="12.3516" style="64" customWidth="1"/>
    <col min="15" max="15" width="10.8516" style="64" customWidth="1"/>
    <col min="16" max="16" width="11.8516" style="64" customWidth="1"/>
    <col min="17" max="17" width="8.85156" style="64" customWidth="1"/>
    <col min="18" max="18" width="10.5" style="64" customWidth="1"/>
    <col min="19" max="256" width="8.85156" style="64" customWidth="1"/>
  </cols>
  <sheetData>
    <row r="1" ht="15" customHeight="1">
      <c r="A1" t="s" s="2">
        <v>0</v>
      </c>
      <c r="B1" t="s" s="2">
        <v>1</v>
      </c>
      <c r="C1" t="s" s="2">
        <v>1</v>
      </c>
      <c r="D1" t="s" s="2">
        <v>1</v>
      </c>
      <c r="E1" t="s" s="2">
        <v>1</v>
      </c>
      <c r="F1" t="s" s="2">
        <v>2</v>
      </c>
      <c r="G1" t="s" s="2">
        <v>2</v>
      </c>
      <c r="H1" t="s" s="2">
        <v>2</v>
      </c>
      <c r="I1" t="s" s="2">
        <v>2</v>
      </c>
      <c r="J1" t="s" s="2">
        <v>2</v>
      </c>
      <c r="K1" t="s" s="2">
        <v>3</v>
      </c>
      <c r="L1" s="3"/>
      <c r="M1" s="4"/>
      <c r="N1" s="4"/>
      <c r="O1" s="4"/>
      <c r="P1" s="5"/>
      <c r="Q1" s="5"/>
      <c r="R1" s="5"/>
    </row>
    <row r="2" ht="45.75" customHeight="1">
      <c r="A2" t="s" s="6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t="s" s="8">
        <v>5</v>
      </c>
      <c r="M2" t="s" s="8">
        <v>6</v>
      </c>
      <c r="N2" t="s" s="8">
        <v>7</v>
      </c>
      <c r="O2" t="s" s="9">
        <v>7</v>
      </c>
      <c r="P2" s="10"/>
      <c r="Q2" s="5"/>
      <c r="R2" s="5"/>
    </row>
    <row r="3" ht="30" customHeight="1">
      <c r="A3" t="s" s="11">
        <v>8</v>
      </c>
      <c r="B3" t="s" s="11">
        <v>9</v>
      </c>
      <c r="C3" t="s" s="11">
        <v>10</v>
      </c>
      <c r="D3" t="s" s="11">
        <v>11</v>
      </c>
      <c r="E3" t="s" s="11">
        <v>12</v>
      </c>
      <c r="F3" t="s" s="11">
        <v>13</v>
      </c>
      <c r="G3" t="s" s="11">
        <v>14</v>
      </c>
      <c r="H3" t="s" s="11">
        <v>15</v>
      </c>
      <c r="I3" t="s" s="11">
        <v>16</v>
      </c>
      <c r="J3" t="s" s="11">
        <v>17</v>
      </c>
      <c r="K3" t="s" s="11">
        <v>18</v>
      </c>
      <c r="L3" t="s" s="11">
        <v>19</v>
      </c>
      <c r="M3" t="s" s="11">
        <v>19</v>
      </c>
      <c r="N3" t="s" s="11">
        <v>19</v>
      </c>
      <c r="O3" t="s" s="11">
        <v>20</v>
      </c>
      <c r="P3" s="12"/>
      <c r="Q3" t="s" s="13">
        <v>21</v>
      </c>
      <c r="R3" t="s" s="13">
        <v>22</v>
      </c>
    </row>
    <row r="4" ht="15" customHeight="1">
      <c r="A4" t="s" s="14">
        <v>23</v>
      </c>
      <c r="B4" t="s" s="14">
        <v>70</v>
      </c>
      <c r="C4" t="s" s="14">
        <v>70</v>
      </c>
      <c r="D4" t="s" s="14">
        <v>70</v>
      </c>
      <c r="E4" t="s" s="14">
        <v>71</v>
      </c>
      <c r="F4" t="s" s="14">
        <v>70</v>
      </c>
      <c r="G4" t="s" s="14">
        <v>70</v>
      </c>
      <c r="H4" t="s" s="14">
        <v>70</v>
      </c>
      <c r="I4" t="s" s="14">
        <v>70</v>
      </c>
      <c r="J4" t="s" s="14">
        <v>71</v>
      </c>
      <c r="K4" t="s" s="14">
        <v>72</v>
      </c>
      <c r="L4" s="7">
        <f>COUNTIF(B4:E4,"C")</f>
        <v>3</v>
      </c>
      <c r="M4" s="7">
        <f>COUNTIF(F4:J4,"C")</f>
        <v>4</v>
      </c>
      <c r="N4" s="7">
        <f>COUNTIF(K4,"C")</f>
        <v>0</v>
      </c>
      <c r="O4" s="7">
        <f>COUNTIF(K4,"p")</f>
        <v>1</v>
      </c>
      <c r="P4" t="s" s="16">
        <v>24</v>
      </c>
      <c r="Q4" s="5"/>
      <c r="R4" s="17">
        <f>Q4/$Q$13</f>
        <v>0</v>
      </c>
    </row>
    <row r="5" ht="15" customHeight="1">
      <c r="A5" t="s" s="18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COUNTIF(B5:E5,"C")</f>
        <v>0</v>
      </c>
      <c r="M5" s="7">
        <f>COUNTIF(F5:J5,"C")</f>
        <v>0</v>
      </c>
      <c r="N5" s="7">
        <f>COUNTIF(K5,"C")</f>
        <v>0</v>
      </c>
      <c r="O5" s="7">
        <f>COUNTIF(K5,"p")</f>
        <v>0</v>
      </c>
      <c r="P5" t="s" s="19">
        <v>26</v>
      </c>
      <c r="Q5" s="20">
        <f>COUNTIF(L4:L37,"1")</f>
        <v>0</v>
      </c>
      <c r="R5" s="17">
        <f>Q5/$Q$13</f>
        <v>0</v>
      </c>
    </row>
    <row r="6" ht="15" customHeight="1">
      <c r="A6" t="s" s="14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7">
        <f>COUNTIF(B6:E6,"C")</f>
        <v>0</v>
      </c>
      <c r="M6" s="7">
        <f>COUNTIF(F6:J6,"C")</f>
        <v>0</v>
      </c>
      <c r="N6" s="7">
        <f>COUNTIF(K6,"C")</f>
        <v>0</v>
      </c>
      <c r="O6" s="7">
        <f>COUNTIF(K6,"p")</f>
        <v>0</v>
      </c>
      <c r="P6" t="s" s="16">
        <v>28</v>
      </c>
      <c r="Q6" s="21">
        <f>COUNTIFS(L4:L37,"&gt;1",L4:L37,"&lt;3")</f>
        <v>0</v>
      </c>
      <c r="R6" s="17">
        <f>Q6/$Q$13</f>
        <v>0</v>
      </c>
    </row>
    <row r="7" ht="15" customHeight="1">
      <c r="A7" t="s" s="18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>COUNTIF(B7:E7,"C")</f>
        <v>0</v>
      </c>
      <c r="M7" s="7">
        <f>COUNTIF(F7:J7,"C")</f>
        <v>0</v>
      </c>
      <c r="N7" s="7">
        <f>COUNTIF(K7,"C")</f>
        <v>0</v>
      </c>
      <c r="O7" s="7">
        <f>COUNTIF(K7,"p")</f>
        <v>0</v>
      </c>
      <c r="P7" t="s" s="19">
        <v>1</v>
      </c>
      <c r="Q7" s="20">
        <f>COUNTIF(L4:L37,"&gt;=3")</f>
        <v>1</v>
      </c>
      <c r="R7" s="17">
        <f>Q7/$Q$13</f>
        <v>1</v>
      </c>
    </row>
    <row r="8" ht="15" customHeight="1">
      <c r="A8" t="s" s="14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>
        <f>COUNTIF(B8:E8,"C")</f>
        <v>0</v>
      </c>
      <c r="M8" s="7">
        <f>COUNTIF(F8:J8,"C")</f>
        <v>0</v>
      </c>
      <c r="N8" s="7">
        <f>COUNTIF(K8,"C")</f>
        <v>0</v>
      </c>
      <c r="O8" s="7">
        <f>COUNTIF(K8,"p")</f>
        <v>0</v>
      </c>
      <c r="P8" t="s" s="19">
        <v>31</v>
      </c>
      <c r="Q8" s="20">
        <f>COUNTIFS(L4:L37,"&gt;=3",M4:M37,"&gt;=1",M4:M37,"&lt;=3")</f>
        <v>0</v>
      </c>
      <c r="R8" s="17">
        <f>Q8/$Q$13</f>
        <v>0</v>
      </c>
    </row>
    <row r="9" ht="15" customHeight="1">
      <c r="A9" t="s" s="18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>COUNTIF(B9:E9,"C")</f>
        <v>0</v>
      </c>
      <c r="M9" s="7">
        <f>COUNTIF(F9:J9,"C")</f>
        <v>0</v>
      </c>
      <c r="N9" s="7">
        <f>COUNTIF(K9,"C")</f>
        <v>0</v>
      </c>
      <c r="O9" s="7">
        <f>COUNTIF(K9,"p")</f>
        <v>0</v>
      </c>
      <c r="P9" t="s" s="19">
        <v>2</v>
      </c>
      <c r="Q9" s="20">
        <f>COUNTIF(M4:M37,"&gt;=4")</f>
        <v>1</v>
      </c>
      <c r="R9" s="17">
        <f>Q9/$Q$13</f>
        <v>1</v>
      </c>
    </row>
    <row r="10" ht="15" customHeight="1">
      <c r="A10" t="s" s="14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>
        <f>COUNTIF(B10:E10,"C")</f>
        <v>0</v>
      </c>
      <c r="M10" s="7">
        <f>COUNTIF(F10:J10,"C")</f>
        <v>0</v>
      </c>
      <c r="N10" s="7">
        <f>COUNTIF(K10,"C")</f>
        <v>0</v>
      </c>
      <c r="O10" s="7">
        <f>COUNTIF(K10,"p")</f>
        <v>0</v>
      </c>
      <c r="P10" t="s" s="19">
        <v>34</v>
      </c>
      <c r="Q10" s="20">
        <f>COUNTIFS(M4:M37,"&gt;=4",O4:O37,"1")</f>
        <v>1</v>
      </c>
      <c r="R10" s="17">
        <f>Q10/$Q$13</f>
        <v>1</v>
      </c>
    </row>
    <row r="11" ht="15" customHeight="1">
      <c r="A11" t="s" s="18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>COUNTIF(B11:E11,"C")</f>
        <v>0</v>
      </c>
      <c r="M11" s="7">
        <f>COUNTIF(F11:J11,"C")</f>
        <v>0</v>
      </c>
      <c r="N11" s="7">
        <f>COUNTIF(K11,"C")</f>
        <v>0</v>
      </c>
      <c r="O11" s="7">
        <f>COUNTIF(K11,"p")</f>
        <v>0</v>
      </c>
      <c r="P11" t="s" s="22">
        <v>3</v>
      </c>
      <c r="Q11" s="23">
        <f>COUNTIF(N4:N37,"1")</f>
        <v>0</v>
      </c>
      <c r="R11" s="17">
        <f>Q11/$Q$13</f>
        <v>0</v>
      </c>
    </row>
    <row r="12" ht="15.75" customHeight="1">
      <c r="A12" t="s" s="14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">
        <f>COUNTIF(B12:E12,"C")</f>
        <v>0</v>
      </c>
      <c r="M12" s="7">
        <f>COUNTIF(F12:J12,"C")</f>
        <v>0</v>
      </c>
      <c r="N12" s="7">
        <f>COUNTIF(K12,"C")</f>
        <v>0</v>
      </c>
      <c r="O12" s="7">
        <f>COUNTIF(K12,"p")</f>
        <v>0</v>
      </c>
      <c r="P12" s="24"/>
      <c r="Q12" s="25"/>
      <c r="R12" s="5"/>
    </row>
    <row r="13" ht="15.5" customHeight="1">
      <c r="A13" t="s" s="18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>COUNTIF(B13:E13,"C")</f>
        <v>0</v>
      </c>
      <c r="M13" s="7">
        <f>COUNTIF(F13:J13,"C")</f>
        <v>0</v>
      </c>
      <c r="N13" s="7">
        <f>COUNTIF(K13,"C")</f>
        <v>0</v>
      </c>
      <c r="O13" s="26">
        <f>COUNTIF(K13,"p")</f>
        <v>0</v>
      </c>
      <c r="P13" t="s" s="27">
        <v>38</v>
      </c>
      <c r="Q13" s="28">
        <f>COUNTA(B4:B37)</f>
        <v>1</v>
      </c>
      <c r="R13" s="29"/>
    </row>
    <row r="14" ht="15.75" customHeight="1">
      <c r="A14" t="s" s="14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">
        <f>COUNTIF(B14:E14,"C")</f>
        <v>0</v>
      </c>
      <c r="M14" s="7">
        <f>COUNTIF(F14:J14,"C")</f>
        <v>0</v>
      </c>
      <c r="N14" s="7">
        <f>COUNTIF(K14,"C")</f>
        <v>0</v>
      </c>
      <c r="O14" s="26">
        <f>COUNTIF(K14,"p")</f>
        <v>0</v>
      </c>
      <c r="P14" s="30"/>
      <c r="Q14" s="31"/>
      <c r="R14" s="29"/>
    </row>
    <row r="15" ht="15.5" customHeight="1">
      <c r="A15" t="s" s="18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>COUNTIF(B15:E15,"C")</f>
        <v>0</v>
      </c>
      <c r="M15" s="7">
        <f>COUNTIF(F15:J15,"C")</f>
        <v>0</v>
      </c>
      <c r="N15" s="7">
        <f>COUNTIF(K15,"C")</f>
        <v>0</v>
      </c>
      <c r="O15" s="7">
        <f>COUNTIF(K15,"p")</f>
        <v>0</v>
      </c>
      <c r="P15" s="32"/>
      <c r="Q15" s="33"/>
      <c r="R15" s="5"/>
    </row>
    <row r="16" ht="15" customHeight="1">
      <c r="A16" t="s" s="14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>
        <f>COUNTIF(B16:E16,"C")</f>
        <v>0</v>
      </c>
      <c r="M16" s="7">
        <f>COUNTIF(F16:J16,"C")</f>
        <v>0</v>
      </c>
      <c r="N16" s="7">
        <f>COUNTIF(K16,"C")</f>
        <v>0</v>
      </c>
      <c r="O16" s="7">
        <f>COUNTIF(K16,"p")</f>
        <v>0</v>
      </c>
      <c r="P16" t="s" s="16">
        <v>24</v>
      </c>
      <c r="Q16" s="17">
        <f>R4</f>
        <v>0</v>
      </c>
      <c r="R16" s="5"/>
    </row>
    <row r="17" ht="15" customHeight="1">
      <c r="A17" t="s" s="18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COUNTIF(B17:E17,"C")</f>
        <v>0</v>
      </c>
      <c r="M17" s="7">
        <f>COUNTIF(F17:J17,"C")</f>
        <v>0</v>
      </c>
      <c r="N17" s="7">
        <f>COUNTIF(K17,"C")</f>
        <v>0</v>
      </c>
      <c r="O17" s="7">
        <f>COUNTIF(K17,"p")</f>
        <v>0</v>
      </c>
      <c r="P17" t="s" s="19">
        <v>26</v>
      </c>
      <c r="Q17" s="17">
        <f>R5</f>
        <v>0</v>
      </c>
      <c r="R17" s="5"/>
    </row>
    <row r="18" ht="15" customHeight="1">
      <c r="A18" t="s" s="14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>
        <f>COUNTIF(B18:E18,"C")</f>
        <v>0</v>
      </c>
      <c r="M18" s="7">
        <f>COUNTIF(F18:J18,"C")</f>
        <v>0</v>
      </c>
      <c r="N18" s="7">
        <f>COUNTIF(K18,"C")</f>
        <v>0</v>
      </c>
      <c r="O18" s="7">
        <f>COUNTIF(K18,"p")</f>
        <v>0</v>
      </c>
      <c r="P18" t="s" s="16">
        <v>28</v>
      </c>
      <c r="Q18" s="17">
        <f>R6</f>
        <v>0</v>
      </c>
      <c r="R18" s="5"/>
    </row>
    <row r="19" ht="15" customHeight="1">
      <c r="A19" t="s" s="18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COUNTIF(B19:E19,"C")</f>
        <v>0</v>
      </c>
      <c r="M19" s="7">
        <f>COUNTIF(F19:J19,"C")</f>
        <v>0</v>
      </c>
      <c r="N19" s="7">
        <f>COUNTIF(K19,"C")</f>
        <v>0</v>
      </c>
      <c r="O19" s="7">
        <f>COUNTIF(K19,"p")</f>
        <v>0</v>
      </c>
      <c r="P19" t="s" s="19">
        <v>5</v>
      </c>
      <c r="Q19" s="17">
        <f>R7</f>
        <v>1</v>
      </c>
      <c r="R19" s="5"/>
    </row>
    <row r="20" ht="15" customHeight="1">
      <c r="A20" t="s" s="14">
        <v>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">
        <f>COUNTIF(B20:E20,"C")</f>
        <v>0</v>
      </c>
      <c r="M20" s="7">
        <f>COUNTIF(F20:J20,"C")</f>
        <v>0</v>
      </c>
      <c r="N20" s="7">
        <f>COUNTIF(K20,"C")</f>
        <v>0</v>
      </c>
      <c r="O20" s="7">
        <f>COUNTIF(K20,"p")</f>
        <v>0</v>
      </c>
      <c r="P20" t="s" s="19">
        <v>31</v>
      </c>
      <c r="Q20" s="17">
        <f>R8</f>
        <v>0</v>
      </c>
      <c r="R20" s="5"/>
    </row>
    <row r="21" ht="15" customHeight="1">
      <c r="A21" t="s" s="18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>COUNTIF(B21:E21,"C")</f>
        <v>0</v>
      </c>
      <c r="M21" s="7">
        <f>COUNTIF(F21:J21,"C")</f>
        <v>0</v>
      </c>
      <c r="N21" s="7">
        <f>COUNTIF(K21,"C")</f>
        <v>0</v>
      </c>
      <c r="O21" s="7">
        <f>COUNTIF(K21,"p")</f>
        <v>0</v>
      </c>
      <c r="P21" t="s" s="19">
        <v>47</v>
      </c>
      <c r="Q21" s="17">
        <f>R9</f>
        <v>1</v>
      </c>
      <c r="R21" s="5"/>
    </row>
    <row r="22" ht="15" customHeight="1">
      <c r="A22" t="s" s="14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">
        <f>COUNTIF(B22:E22,"C")</f>
        <v>0</v>
      </c>
      <c r="M22" s="7">
        <f>COUNTIF(F22:J22,"C")</f>
        <v>0</v>
      </c>
      <c r="N22" s="7">
        <f>COUNTIF(K22,"C")</f>
        <v>0</v>
      </c>
      <c r="O22" s="7">
        <f>COUNTIF(K22,"p")</f>
        <v>0</v>
      </c>
      <c r="P22" t="s" s="19">
        <v>34</v>
      </c>
      <c r="Q22" s="17">
        <f>R10</f>
        <v>1</v>
      </c>
      <c r="R22" s="5"/>
    </row>
    <row r="23" ht="15" customHeight="1">
      <c r="A23" t="s" s="18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>COUNTIF(B23:E23,"C")</f>
        <v>0</v>
      </c>
      <c r="M23" s="7">
        <f>COUNTIF(F23:J23,"C")</f>
        <v>0</v>
      </c>
      <c r="N23" s="7">
        <f>COUNTIF(K23,"C")</f>
        <v>0</v>
      </c>
      <c r="O23" s="7">
        <f>COUNTIF(K23,"p")</f>
        <v>0</v>
      </c>
      <c r="P23" t="s" s="19">
        <v>7</v>
      </c>
      <c r="Q23" s="17">
        <f>R11</f>
        <v>0</v>
      </c>
      <c r="R23" s="5"/>
    </row>
    <row r="24" ht="15" customHeight="1">
      <c r="A24" t="s" s="14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">
        <f>COUNTIF(B24:E24,"C")</f>
        <v>0</v>
      </c>
      <c r="M24" s="7">
        <f>COUNTIF(F24:J24,"C")</f>
        <v>0</v>
      </c>
      <c r="N24" s="7">
        <f>COUNTIF(K24,"C")</f>
        <v>0</v>
      </c>
      <c r="O24" s="7">
        <f>COUNTIF(K24,"p")</f>
        <v>0</v>
      </c>
      <c r="P24" s="10"/>
      <c r="Q24" s="21"/>
      <c r="R24" s="5"/>
    </row>
    <row r="25" ht="15" customHeight="1">
      <c r="A25" t="s" s="18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>COUNTIF(B25:E25,"C")</f>
        <v>0</v>
      </c>
      <c r="M25" s="7">
        <f>COUNTIF(F25:J25,"C")</f>
        <v>0</v>
      </c>
      <c r="N25" s="7">
        <f>COUNTIF(K25,"C")</f>
        <v>0</v>
      </c>
      <c r="O25" s="7">
        <f>COUNTIF(K25,"p")</f>
        <v>0</v>
      </c>
      <c r="P25" s="10"/>
      <c r="Q25" s="21"/>
      <c r="R25" s="5"/>
    </row>
    <row r="26" ht="15" customHeight="1">
      <c r="A26" t="s" s="14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">
        <f>COUNTIF(B26:E26,"C")</f>
        <v>0</v>
      </c>
      <c r="M26" s="7">
        <f>COUNTIF(F26:J26,"C")</f>
        <v>0</v>
      </c>
      <c r="N26" s="7">
        <f>COUNTIF(K26,"C")</f>
        <v>0</v>
      </c>
      <c r="O26" s="7">
        <f>COUNTIF(K26,"p")</f>
        <v>0</v>
      </c>
      <c r="P26" s="10"/>
      <c r="Q26" s="21"/>
      <c r="R26" s="5"/>
    </row>
    <row r="27" ht="15" customHeight="1">
      <c r="A27" t="s" s="18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>COUNTIF(B27:E27,"C")</f>
        <v>0</v>
      </c>
      <c r="M27" s="7">
        <f>COUNTIF(F27:J27,"C")</f>
        <v>0</v>
      </c>
      <c r="N27" s="7">
        <f>COUNTIF(K27,"C")</f>
        <v>0</v>
      </c>
      <c r="O27" s="7">
        <f>COUNTIF(K27,"p")</f>
        <v>0</v>
      </c>
      <c r="P27" s="10"/>
      <c r="Q27" s="21"/>
      <c r="R27" s="5"/>
    </row>
    <row r="28" ht="15" customHeight="1">
      <c r="A28" t="s" s="14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>
        <f>COUNTIF(B28:E28,"C")</f>
        <v>0</v>
      </c>
      <c r="M28" s="7">
        <f>COUNTIF(F28:J28,"C")</f>
        <v>0</v>
      </c>
      <c r="N28" s="7">
        <f>COUNTIF(K28,"C")</f>
        <v>0</v>
      </c>
      <c r="O28" s="7">
        <f>COUNTIF(K28,"p")</f>
        <v>0</v>
      </c>
      <c r="P28" s="10"/>
      <c r="Q28" s="21"/>
      <c r="R28" s="5"/>
    </row>
    <row r="29" ht="15" customHeight="1">
      <c r="A29" t="s" s="18">
        <v>55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>COUNTIF(B29:E29,"C")</f>
        <v>0</v>
      </c>
      <c r="M29" s="7">
        <f>COUNTIF(F29:J29,"C")</f>
        <v>0</v>
      </c>
      <c r="N29" s="7">
        <f>COUNTIF(K29,"C")</f>
        <v>0</v>
      </c>
      <c r="O29" s="7">
        <f>COUNTIF(K29,"p")</f>
        <v>0</v>
      </c>
      <c r="P29" s="10"/>
      <c r="Q29" s="21"/>
      <c r="R29" s="5"/>
    </row>
    <row r="30" ht="15" customHeight="1">
      <c r="A30" t="s" s="14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">
        <f>COUNTIF(B30:E30,"C")</f>
        <v>0</v>
      </c>
      <c r="M30" s="7">
        <f>COUNTIF(F30:J30,"C")</f>
        <v>0</v>
      </c>
      <c r="N30" s="7">
        <f>COUNTIF(K30,"C")</f>
        <v>0</v>
      </c>
      <c r="O30" s="7">
        <f>COUNTIF(K30,"p")</f>
        <v>0</v>
      </c>
      <c r="P30" s="10"/>
      <c r="Q30" s="21"/>
      <c r="R30" s="5"/>
    </row>
    <row r="31" ht="15" customHeight="1">
      <c r="A31" t="s" s="18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>COUNTIF(B31:E31,"C")</f>
        <v>0</v>
      </c>
      <c r="M31" s="7">
        <f>COUNTIF(F31:J31,"C")</f>
        <v>0</v>
      </c>
      <c r="N31" s="7">
        <f>COUNTIF(K31,"C")</f>
        <v>0</v>
      </c>
      <c r="O31" s="7">
        <f>COUNTIF(K31,"p")</f>
        <v>0</v>
      </c>
      <c r="P31" s="10"/>
      <c r="Q31" s="21"/>
      <c r="R31" s="5"/>
    </row>
    <row r="32" ht="15" customHeight="1">
      <c r="A32" t="s" s="14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>
        <f>COUNTIF(B32:E32,"C")</f>
        <v>0</v>
      </c>
      <c r="M32" s="7">
        <f>COUNTIF(F32:J32,"C")</f>
        <v>0</v>
      </c>
      <c r="N32" s="7">
        <f>COUNTIF(K32,"C")</f>
        <v>0</v>
      </c>
      <c r="O32" s="7">
        <f>COUNTIF(K32,"p")</f>
        <v>0</v>
      </c>
      <c r="P32" s="10"/>
      <c r="Q32" s="21"/>
      <c r="R32" s="5"/>
    </row>
    <row r="33" ht="15" customHeight="1">
      <c r="A33" t="s" s="18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>COUNTIF(B33:E33,"C")</f>
        <v>0</v>
      </c>
      <c r="M33" s="7">
        <f>COUNTIF(F33:J33,"C")</f>
        <v>0</v>
      </c>
      <c r="N33" s="7">
        <f>COUNTIF(K33,"C")</f>
        <v>0</v>
      </c>
      <c r="O33" s="7">
        <f>COUNTIF(K33,"p")</f>
        <v>0</v>
      </c>
      <c r="P33" s="10"/>
      <c r="Q33" s="21"/>
      <c r="R33" s="5"/>
    </row>
    <row r="34" ht="15" customHeight="1">
      <c r="A34" t="s" s="14">
        <v>60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>
        <f>COUNTIF(B34:E34,"C")</f>
        <v>0</v>
      </c>
      <c r="M34" s="7">
        <f>COUNTIF(F34:J34,"C")</f>
        <v>0</v>
      </c>
      <c r="N34" s="7">
        <f>COUNTIF(K34,"C")</f>
        <v>0</v>
      </c>
      <c r="O34" s="7">
        <f>COUNTIF(K34,"p")</f>
        <v>0</v>
      </c>
      <c r="P34" s="10"/>
      <c r="Q34" s="21"/>
      <c r="R34" s="5"/>
    </row>
    <row r="35" ht="15" customHeight="1">
      <c r="A35" t="s" s="18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>COUNTIF(B35:E35,"C")</f>
        <v>0</v>
      </c>
      <c r="M35" s="7">
        <f>COUNTIF(F35:J35,"C")</f>
        <v>0</v>
      </c>
      <c r="N35" s="7">
        <f>COUNTIF(K35,"C")</f>
        <v>0</v>
      </c>
      <c r="O35" s="7">
        <f>COUNTIF(K35,"p")</f>
        <v>0</v>
      </c>
      <c r="P35" s="10"/>
      <c r="Q35" s="21"/>
      <c r="R35" s="5"/>
    </row>
    <row r="36" ht="15" customHeight="1">
      <c r="A36" t="s" s="14">
        <v>62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>
        <f>COUNTIF(B36:E36,"C")</f>
        <v>0</v>
      </c>
      <c r="M36" s="7">
        <f>COUNTIF(F36:J36,"C")</f>
        <v>0</v>
      </c>
      <c r="N36" s="7">
        <f>COUNTIF(K36,"C")</f>
        <v>0</v>
      </c>
      <c r="O36" s="7">
        <f>COUNTIF(K36,"p")</f>
        <v>0</v>
      </c>
      <c r="P36" s="10"/>
      <c r="Q36" s="21"/>
      <c r="R36" s="5"/>
    </row>
    <row r="37" ht="15" customHeight="1">
      <c r="A37" t="s" s="18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f>COUNTIF(B37:E37,"C")</f>
        <v>0</v>
      </c>
      <c r="M37" s="7">
        <f>COUNTIF(F37:J37,"C")</f>
        <v>0</v>
      </c>
      <c r="N37" s="7">
        <f>COUNTIF(K37,"C")</f>
        <v>0</v>
      </c>
      <c r="O37" s="7">
        <f>COUNTIF(K37,"p")</f>
        <v>0</v>
      </c>
      <c r="P37" s="10"/>
      <c r="Q37" s="21"/>
      <c r="R37" s="5"/>
    </row>
    <row r="38" ht="15" customHeight="1">
      <c r="A38" t="s" s="18">
        <v>64</v>
      </c>
      <c r="B38" s="7">
        <f>COUNTIF(B4:B31,"c")</f>
        <v>1</v>
      </c>
      <c r="C38" s="7">
        <f>COUNTIF(C4:C31,"c")</f>
        <v>1</v>
      </c>
      <c r="D38" s="7">
        <f>COUNTIF(D4:D31,"c")</f>
        <v>1</v>
      </c>
      <c r="E38" s="7">
        <f>COUNTIF(E4:E31,"c")</f>
        <v>0</v>
      </c>
      <c r="F38" s="7">
        <f>COUNTIF(F4:F31,"c")</f>
        <v>1</v>
      </c>
      <c r="G38" s="7">
        <f>COUNTIF(G4:G31,"c")</f>
        <v>1</v>
      </c>
      <c r="H38" s="7">
        <f>COUNTIF(H4:H31,"c")</f>
        <v>1</v>
      </c>
      <c r="I38" s="7">
        <f>COUNTIF(I4:I31,"c")</f>
        <v>1</v>
      </c>
      <c r="J38" s="7">
        <f>COUNTIF(J4:J31,"c")</f>
        <v>0</v>
      </c>
      <c r="K38" s="7">
        <f>COUNTIF(K4:K31,"c")</f>
        <v>0</v>
      </c>
      <c r="L38" s="7">
        <f>COUNTIF(L4:L31,"c")</f>
        <v>0</v>
      </c>
      <c r="M38" s="7">
        <f>COUNTIF(M4:M31,"c")</f>
        <v>0</v>
      </c>
      <c r="N38" s="7">
        <f>COUNTIF(N4:N31,"c")</f>
        <v>0</v>
      </c>
      <c r="O38" s="7"/>
      <c r="P38" s="34"/>
      <c r="Q38" s="5"/>
      <c r="R38" s="5"/>
    </row>
    <row r="39" ht="15" customHeight="1">
      <c r="A39" t="s" s="18">
        <v>65</v>
      </c>
      <c r="B39" s="7">
        <f>COUNTIF(B4:B31,"P")</f>
        <v>0</v>
      </c>
      <c r="C39" s="7">
        <f>COUNTIF(C4:C31,"P")</f>
        <v>0</v>
      </c>
      <c r="D39" s="7">
        <f>COUNTIF(D4:D31,"P")</f>
        <v>0</v>
      </c>
      <c r="E39" s="7">
        <f>COUNTIF(E4:E31,"P")</f>
        <v>0</v>
      </c>
      <c r="F39" s="7">
        <f>COUNTIF(F4:F31,"P")</f>
        <v>0</v>
      </c>
      <c r="G39" s="7">
        <f>COUNTIF(G4:G31,"P")</f>
        <v>0</v>
      </c>
      <c r="H39" s="7">
        <f>COUNTIF(H4:H31,"P")</f>
        <v>0</v>
      </c>
      <c r="I39" s="7">
        <f>COUNTIF(I4:I31,"P")</f>
        <v>0</v>
      </c>
      <c r="J39" s="7">
        <f>COUNTIF(J4:J31,"P")</f>
        <v>0</v>
      </c>
      <c r="K39" s="7">
        <f>COUNTIF(K4:K31,"P")</f>
        <v>1</v>
      </c>
      <c r="L39" s="7">
        <f>COUNTIF(L4:L31,"P")</f>
        <v>0</v>
      </c>
      <c r="M39" s="7">
        <f>COUNTIF(M4:M31,"P")</f>
        <v>0</v>
      </c>
      <c r="N39" s="7">
        <f>COUNTIF(N4:N31,"P")</f>
        <v>0</v>
      </c>
      <c r="O39" s="7"/>
      <c r="P39" s="34"/>
      <c r="Q39" s="5"/>
      <c r="R39" s="5"/>
    </row>
    <row r="40" ht="15" customHeight="1">
      <c r="A40" t="s" s="18">
        <v>66</v>
      </c>
      <c r="B40" s="7">
        <f>COUNTIF(B4:B31,"I")</f>
        <v>0</v>
      </c>
      <c r="C40" s="7">
        <f>COUNTIF(C4:C31,"I")</f>
        <v>0</v>
      </c>
      <c r="D40" s="7">
        <f>COUNTIF(D4:D31,"I")</f>
        <v>0</v>
      </c>
      <c r="E40" s="7">
        <f>COUNTIF(E4:E31,"I")</f>
        <v>1</v>
      </c>
      <c r="F40" s="7">
        <f>COUNTIF(F4:F31,"I")</f>
        <v>0</v>
      </c>
      <c r="G40" s="7">
        <f>COUNTIF(G4:G31,"I")</f>
        <v>0</v>
      </c>
      <c r="H40" s="7">
        <f>COUNTIF(H4:H31,"I")</f>
        <v>0</v>
      </c>
      <c r="I40" s="7">
        <f>COUNTIF(I4:I31,"I")</f>
        <v>0</v>
      </c>
      <c r="J40" s="7">
        <f>COUNTIF(J4:J31,"I")</f>
        <v>1</v>
      </c>
      <c r="K40" s="7">
        <f>COUNTIF(K4:K31,"I")</f>
        <v>0</v>
      </c>
      <c r="L40" s="7">
        <f>COUNTIF(L4:L31,"I")</f>
        <v>0</v>
      </c>
      <c r="M40" s="7">
        <f>COUNTIF(M4:M31,"I")</f>
        <v>0</v>
      </c>
      <c r="N40" s="7">
        <f>COUNTIF(N4:N31,"I")</f>
        <v>0</v>
      </c>
      <c r="O40" s="7"/>
      <c r="P40" s="34"/>
      <c r="Q40" s="5"/>
      <c r="R40" s="5"/>
    </row>
    <row r="4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"/>
      <c r="Q41" s="5"/>
      <c r="R41" s="5"/>
    </row>
    <row r="42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ht="15" customHeight="1">
      <c r="A44" s="5"/>
      <c r="B44" t="s" s="36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15" customHeight="1">
      <c r="A45" s="5"/>
      <c r="B45" t="s" s="36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5" customHeight="1">
      <c r="A46" s="5"/>
      <c r="B46" t="s" s="36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ht="15" customHeight="1">
      <c r="A47" s="5"/>
      <c r="B47" t="s" s="36">
        <v>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ht="15" customHeight="1">
      <c r="A49" s="5"/>
      <c r="B49" t="s" s="36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ht="15" customHeight="1">
      <c r="A50" s="5"/>
      <c r="B50" t="s" s="36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ht="15" customHeight="1">
      <c r="A51" s="5"/>
      <c r="B51" t="s" s="36">
        <v>69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mergeCells count="2">
    <mergeCell ref="Q13:Q14"/>
    <mergeCell ref="P13:P14"/>
  </mergeCells>
  <conditionalFormatting sqref="B4:K37">
    <cfRule type="containsText" dxfId="28" priority="1" stopIfTrue="1" text="I">
      <formula>NOT(ISERROR(FIND(UPPER("I"),UPPER(B4))))</formula>
      <formula>"I"</formula>
    </cfRule>
    <cfRule type="containsText" dxfId="29" priority="2" stopIfTrue="1" text="P">
      <formula>NOT(ISERROR(FIND(UPPER("P"),UPPER(B4))))</formula>
      <formula>"P"</formula>
    </cfRule>
    <cfRule type="containsText" dxfId="30" priority="3" stopIfTrue="1" text="C">
      <formula>NOT(ISERROR(FIND(UPPER("C"),UPPER(B4))))</formula>
      <formula>"C"</formula>
    </cfRule>
  </conditionalFormatting>
  <conditionalFormatting sqref="L4:L37">
    <cfRule type="cellIs" dxfId="31" priority="1" operator="between" stopIfTrue="1">
      <formula>1</formula>
      <formula>2</formula>
    </cfRule>
    <cfRule type="cellIs" dxfId="32" priority="2" operator="between" stopIfTrue="1">
      <formula>3</formula>
      <formula>4</formula>
    </cfRule>
  </conditionalFormatting>
  <conditionalFormatting sqref="M4:M37">
    <cfRule type="cellIs" dxfId="33" priority="1" operator="between" stopIfTrue="1">
      <formula>2</formula>
      <formula>3</formula>
    </cfRule>
    <cfRule type="cellIs" dxfId="34" priority="2" operator="between" stopIfTrue="1">
      <formula>4</formula>
      <formula>5</formula>
    </cfRule>
  </conditionalFormatting>
  <conditionalFormatting sqref="N4:N37">
    <cfRule type="cellIs" dxfId="35" priority="1" operator="equal" stopIfTrue="1">
      <formula>1</formula>
    </cfRule>
  </conditionalFormatting>
  <conditionalFormatting sqref="O4:O37">
    <cfRule type="cellIs" dxfId="36" priority="1" operator="equal" stopIfTrue="1">
      <formula>1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R51"/>
  <sheetViews>
    <sheetView workbookViewId="0" showGridLines="0" defaultGridColor="1"/>
  </sheetViews>
  <sheetFormatPr defaultColWidth="8.83333" defaultRowHeight="15" customHeight="1" outlineLevelRow="0" outlineLevelCol="0"/>
  <cols>
    <col min="1" max="1" width="22" style="65" customWidth="1"/>
    <col min="2" max="2" width="10.5" style="65" customWidth="1"/>
    <col min="3" max="3" width="10.5" style="65" customWidth="1"/>
    <col min="4" max="4" width="10.5" style="65" customWidth="1"/>
    <col min="5" max="5" width="10.5" style="65" customWidth="1"/>
    <col min="6" max="6" width="10.5" style="65" customWidth="1"/>
    <col min="7" max="7" width="10.5" style="65" customWidth="1"/>
    <col min="8" max="8" width="10.5" style="65" customWidth="1"/>
    <col min="9" max="9" width="10.5" style="65" customWidth="1"/>
    <col min="10" max="10" width="10.5" style="65" customWidth="1"/>
    <col min="11" max="11" width="11.5" style="65" customWidth="1"/>
    <col min="12" max="12" width="11.5" style="65" customWidth="1"/>
    <col min="13" max="13" width="10.8516" style="65" customWidth="1"/>
    <col min="14" max="14" width="12.3516" style="65" customWidth="1"/>
    <col min="15" max="15" width="10.8516" style="65" customWidth="1"/>
    <col min="16" max="16" width="11.8516" style="65" customWidth="1"/>
    <col min="17" max="17" width="8.85156" style="65" customWidth="1"/>
    <col min="18" max="18" width="10.5" style="65" customWidth="1"/>
    <col min="19" max="256" width="8.85156" style="65" customWidth="1"/>
  </cols>
  <sheetData>
    <row r="1" ht="15" customHeight="1">
      <c r="A1" t="s" s="2">
        <v>0</v>
      </c>
      <c r="B1" t="s" s="2">
        <v>1</v>
      </c>
      <c r="C1" t="s" s="2">
        <v>1</v>
      </c>
      <c r="D1" t="s" s="2">
        <v>1</v>
      </c>
      <c r="E1" t="s" s="2">
        <v>1</v>
      </c>
      <c r="F1" t="s" s="2">
        <v>2</v>
      </c>
      <c r="G1" t="s" s="2">
        <v>2</v>
      </c>
      <c r="H1" t="s" s="2">
        <v>2</v>
      </c>
      <c r="I1" t="s" s="2">
        <v>2</v>
      </c>
      <c r="J1" t="s" s="2">
        <v>2</v>
      </c>
      <c r="K1" t="s" s="2">
        <v>3</v>
      </c>
      <c r="L1" s="3"/>
      <c r="M1" s="4"/>
      <c r="N1" s="4"/>
      <c r="O1" s="4"/>
      <c r="P1" s="5"/>
      <c r="Q1" s="5"/>
      <c r="R1" s="5"/>
    </row>
    <row r="2" ht="45.75" customHeight="1">
      <c r="A2" t="s" s="6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t="s" s="8">
        <v>5</v>
      </c>
      <c r="M2" t="s" s="8">
        <v>6</v>
      </c>
      <c r="N2" t="s" s="8">
        <v>7</v>
      </c>
      <c r="O2" t="s" s="9">
        <v>7</v>
      </c>
      <c r="P2" s="10"/>
      <c r="Q2" s="5"/>
      <c r="R2" s="5"/>
    </row>
    <row r="3" ht="30" customHeight="1">
      <c r="A3" t="s" s="11">
        <v>8</v>
      </c>
      <c r="B3" t="s" s="11">
        <v>9</v>
      </c>
      <c r="C3" t="s" s="11">
        <v>10</v>
      </c>
      <c r="D3" t="s" s="11">
        <v>11</v>
      </c>
      <c r="E3" t="s" s="11">
        <v>12</v>
      </c>
      <c r="F3" t="s" s="11">
        <v>13</v>
      </c>
      <c r="G3" t="s" s="11">
        <v>14</v>
      </c>
      <c r="H3" t="s" s="11">
        <v>15</v>
      </c>
      <c r="I3" t="s" s="11">
        <v>16</v>
      </c>
      <c r="J3" t="s" s="11">
        <v>17</v>
      </c>
      <c r="K3" t="s" s="11">
        <v>18</v>
      </c>
      <c r="L3" t="s" s="11">
        <v>19</v>
      </c>
      <c r="M3" t="s" s="11">
        <v>19</v>
      </c>
      <c r="N3" t="s" s="11">
        <v>19</v>
      </c>
      <c r="O3" t="s" s="11">
        <v>20</v>
      </c>
      <c r="P3" s="12"/>
      <c r="Q3" t="s" s="13">
        <v>21</v>
      </c>
      <c r="R3" t="s" s="13">
        <v>22</v>
      </c>
    </row>
    <row r="4" ht="15" customHeight="1">
      <c r="A4" t="s" s="14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7">
        <f>COUNTIF(B4:E4,"C")</f>
        <v>0</v>
      </c>
      <c r="M4" s="7">
        <f>COUNTIF(F4:J4,"C")</f>
        <v>0</v>
      </c>
      <c r="N4" s="7">
        <f>COUNTIF(K4,"C")</f>
        <v>0</v>
      </c>
      <c r="O4" s="7">
        <f>COUNTIF(K4,"p")</f>
        <v>0</v>
      </c>
      <c r="P4" t="s" s="16">
        <v>24</v>
      </c>
      <c r="Q4" s="5"/>
      <c r="R4" s="17">
        <f>Q4/$Q$13</f>
      </c>
    </row>
    <row r="5" ht="15" customHeight="1">
      <c r="A5" t="s" s="18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COUNTIF(B5:E5,"C")</f>
        <v>0</v>
      </c>
      <c r="M5" s="7">
        <f>COUNTIF(F5:J5,"C")</f>
        <v>0</v>
      </c>
      <c r="N5" s="7">
        <f>COUNTIF(K5,"C")</f>
        <v>0</v>
      </c>
      <c r="O5" s="7">
        <f>COUNTIF(K5,"p")</f>
        <v>0</v>
      </c>
      <c r="P5" t="s" s="19">
        <v>26</v>
      </c>
      <c r="Q5" s="20">
        <f>COUNTIF(L4:L37,"1")</f>
        <v>0</v>
      </c>
      <c r="R5" s="17">
        <f>Q5/$Q$13</f>
      </c>
    </row>
    <row r="6" ht="15" customHeight="1">
      <c r="A6" t="s" s="14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7">
        <f>COUNTIF(B6:E6,"C")</f>
        <v>0</v>
      </c>
      <c r="M6" s="7">
        <f>COUNTIF(F6:J6,"C")</f>
        <v>0</v>
      </c>
      <c r="N6" s="7">
        <f>COUNTIF(K6,"C")</f>
        <v>0</v>
      </c>
      <c r="O6" s="7">
        <f>COUNTIF(K6,"p")</f>
        <v>0</v>
      </c>
      <c r="P6" t="s" s="16">
        <v>28</v>
      </c>
      <c r="Q6" s="21">
        <f>COUNTIFS(L4:L37,"&gt;1",L4:L37,"&lt;3")</f>
        <v>0</v>
      </c>
      <c r="R6" s="17">
        <f>Q6/$Q$13</f>
      </c>
    </row>
    <row r="7" ht="15" customHeight="1">
      <c r="A7" t="s" s="18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>COUNTIF(B7:E7,"C")</f>
        <v>0</v>
      </c>
      <c r="M7" s="7">
        <f>COUNTIF(F7:J7,"C")</f>
        <v>0</v>
      </c>
      <c r="N7" s="7">
        <f>COUNTIF(K7,"C")</f>
        <v>0</v>
      </c>
      <c r="O7" s="7">
        <f>COUNTIF(K7,"p")</f>
        <v>0</v>
      </c>
      <c r="P7" t="s" s="19">
        <v>1</v>
      </c>
      <c r="Q7" s="20">
        <f>COUNTIF(L4:L37,"&gt;=3")</f>
        <v>0</v>
      </c>
      <c r="R7" s="17">
        <f>Q7/$Q$13</f>
      </c>
    </row>
    <row r="8" ht="15" customHeight="1">
      <c r="A8" t="s" s="14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>
        <f>COUNTIF(B8:E8,"C")</f>
        <v>0</v>
      </c>
      <c r="M8" s="7">
        <f>COUNTIF(F8:J8,"C")</f>
        <v>0</v>
      </c>
      <c r="N8" s="7">
        <f>COUNTIF(K8,"C")</f>
        <v>0</v>
      </c>
      <c r="O8" s="7">
        <f>COUNTIF(K8,"p")</f>
        <v>0</v>
      </c>
      <c r="P8" t="s" s="19">
        <v>31</v>
      </c>
      <c r="Q8" s="20">
        <f>COUNTIFS(L4:L37,"&gt;=3",M4:M37,"&gt;=1",M4:M37,"&lt;=3")</f>
        <v>0</v>
      </c>
      <c r="R8" s="17">
        <f>Q8/$Q$13</f>
      </c>
    </row>
    <row r="9" ht="15" customHeight="1">
      <c r="A9" t="s" s="18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>COUNTIF(B9:E9,"C")</f>
        <v>0</v>
      </c>
      <c r="M9" s="7">
        <f>COUNTIF(F9:J9,"C")</f>
        <v>0</v>
      </c>
      <c r="N9" s="7">
        <f>COUNTIF(K9,"C")</f>
        <v>0</v>
      </c>
      <c r="O9" s="7">
        <f>COUNTIF(K9,"p")</f>
        <v>0</v>
      </c>
      <c r="P9" t="s" s="19">
        <v>2</v>
      </c>
      <c r="Q9" s="20">
        <f>COUNTIF(M4:M37,"&gt;=4")</f>
        <v>0</v>
      </c>
      <c r="R9" s="17">
        <f>Q9/$Q$13</f>
      </c>
    </row>
    <row r="10" ht="15" customHeight="1">
      <c r="A10" t="s" s="14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>
        <f>COUNTIF(B10:E10,"C")</f>
        <v>0</v>
      </c>
      <c r="M10" s="7">
        <f>COUNTIF(F10:J10,"C")</f>
        <v>0</v>
      </c>
      <c r="N10" s="7">
        <f>COUNTIF(K10,"C")</f>
        <v>0</v>
      </c>
      <c r="O10" s="7">
        <f>COUNTIF(K10,"p")</f>
        <v>0</v>
      </c>
      <c r="P10" t="s" s="19">
        <v>34</v>
      </c>
      <c r="Q10" s="20">
        <f>COUNTIFS(M4:M37,"&gt;=4",O4:O37,"1")</f>
        <v>0</v>
      </c>
      <c r="R10" s="17">
        <f>Q10/$Q$13</f>
      </c>
    </row>
    <row r="11" ht="15" customHeight="1">
      <c r="A11" t="s" s="18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>COUNTIF(B11:E11,"C")</f>
        <v>0</v>
      </c>
      <c r="M11" s="7">
        <f>COUNTIF(F11:J11,"C")</f>
        <v>0</v>
      </c>
      <c r="N11" s="7">
        <f>COUNTIF(K11,"C")</f>
        <v>0</v>
      </c>
      <c r="O11" s="7">
        <f>COUNTIF(K11,"p")</f>
        <v>0</v>
      </c>
      <c r="P11" t="s" s="22">
        <v>3</v>
      </c>
      <c r="Q11" s="23">
        <f>COUNTIF(N4:N37,"1")</f>
        <v>0</v>
      </c>
      <c r="R11" s="17">
        <f>Q11/$Q$13</f>
      </c>
    </row>
    <row r="12" ht="15.75" customHeight="1">
      <c r="A12" t="s" s="14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">
        <f>COUNTIF(B12:E12,"C")</f>
        <v>0</v>
      </c>
      <c r="M12" s="7">
        <f>COUNTIF(F12:J12,"C")</f>
        <v>0</v>
      </c>
      <c r="N12" s="7">
        <f>COUNTIF(K12,"C")</f>
        <v>0</v>
      </c>
      <c r="O12" s="7">
        <f>COUNTIF(K12,"p")</f>
        <v>0</v>
      </c>
      <c r="P12" s="24"/>
      <c r="Q12" s="25"/>
      <c r="R12" s="5"/>
    </row>
    <row r="13" ht="15.5" customHeight="1">
      <c r="A13" t="s" s="18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>COUNTIF(B13:E13,"C")</f>
        <v>0</v>
      </c>
      <c r="M13" s="7">
        <f>COUNTIF(F13:J13,"C")</f>
        <v>0</v>
      </c>
      <c r="N13" s="7">
        <f>COUNTIF(K13,"C")</f>
        <v>0</v>
      </c>
      <c r="O13" s="26">
        <f>COUNTIF(K13,"p")</f>
        <v>0</v>
      </c>
      <c r="P13" t="s" s="27">
        <v>38</v>
      </c>
      <c r="Q13" s="28">
        <f>COUNTA(B4:B37)</f>
        <v>0</v>
      </c>
      <c r="R13" s="29"/>
    </row>
    <row r="14" ht="15.75" customHeight="1">
      <c r="A14" t="s" s="14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">
        <f>COUNTIF(B14:E14,"C")</f>
        <v>0</v>
      </c>
      <c r="M14" s="7">
        <f>COUNTIF(F14:J14,"C")</f>
        <v>0</v>
      </c>
      <c r="N14" s="7">
        <f>COUNTIF(K14,"C")</f>
        <v>0</v>
      </c>
      <c r="O14" s="26">
        <f>COUNTIF(K14,"p")</f>
        <v>0</v>
      </c>
      <c r="P14" s="30"/>
      <c r="Q14" s="31"/>
      <c r="R14" s="29"/>
    </row>
    <row r="15" ht="15.5" customHeight="1">
      <c r="A15" t="s" s="18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>COUNTIF(B15:E15,"C")</f>
        <v>0</v>
      </c>
      <c r="M15" s="7">
        <f>COUNTIF(F15:J15,"C")</f>
        <v>0</v>
      </c>
      <c r="N15" s="7">
        <f>COUNTIF(K15,"C")</f>
        <v>0</v>
      </c>
      <c r="O15" s="7">
        <f>COUNTIF(K15,"p")</f>
        <v>0</v>
      </c>
      <c r="P15" s="32"/>
      <c r="Q15" s="33"/>
      <c r="R15" s="5"/>
    </row>
    <row r="16" ht="15" customHeight="1">
      <c r="A16" t="s" s="14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>
        <f>COUNTIF(B16:E16,"C")</f>
        <v>0</v>
      </c>
      <c r="M16" s="7">
        <f>COUNTIF(F16:J16,"C")</f>
        <v>0</v>
      </c>
      <c r="N16" s="7">
        <f>COUNTIF(K16,"C")</f>
        <v>0</v>
      </c>
      <c r="O16" s="7">
        <f>COUNTIF(K16,"p")</f>
        <v>0</v>
      </c>
      <c r="P16" t="s" s="16">
        <v>24</v>
      </c>
      <c r="Q16" s="17">
        <f>R4</f>
      </c>
      <c r="R16" s="5"/>
    </row>
    <row r="17" ht="15" customHeight="1">
      <c r="A17" t="s" s="18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COUNTIF(B17:E17,"C")</f>
        <v>0</v>
      </c>
      <c r="M17" s="7">
        <f>COUNTIF(F17:J17,"C")</f>
        <v>0</v>
      </c>
      <c r="N17" s="7">
        <f>COUNTIF(K17,"C")</f>
        <v>0</v>
      </c>
      <c r="O17" s="7">
        <f>COUNTIF(K17,"p")</f>
        <v>0</v>
      </c>
      <c r="P17" t="s" s="19">
        <v>26</v>
      </c>
      <c r="Q17" s="17">
        <f>R5</f>
      </c>
      <c r="R17" s="5"/>
    </row>
    <row r="18" ht="15" customHeight="1">
      <c r="A18" t="s" s="14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>
        <f>COUNTIF(B18:E18,"C")</f>
        <v>0</v>
      </c>
      <c r="M18" s="7">
        <f>COUNTIF(F18:J18,"C")</f>
        <v>0</v>
      </c>
      <c r="N18" s="7">
        <f>COUNTIF(K18,"C")</f>
        <v>0</v>
      </c>
      <c r="O18" s="7">
        <f>COUNTIF(K18,"p")</f>
        <v>0</v>
      </c>
      <c r="P18" t="s" s="16">
        <v>28</v>
      </c>
      <c r="Q18" s="17">
        <f>R6</f>
      </c>
      <c r="R18" s="5"/>
    </row>
    <row r="19" ht="15" customHeight="1">
      <c r="A19" t="s" s="18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COUNTIF(B19:E19,"C")</f>
        <v>0</v>
      </c>
      <c r="M19" s="7">
        <f>COUNTIF(F19:J19,"C")</f>
        <v>0</v>
      </c>
      <c r="N19" s="7">
        <f>COUNTIF(K19,"C")</f>
        <v>0</v>
      </c>
      <c r="O19" s="7">
        <f>COUNTIF(K19,"p")</f>
        <v>0</v>
      </c>
      <c r="P19" t="s" s="19">
        <v>5</v>
      </c>
      <c r="Q19" s="17">
        <f>R7</f>
      </c>
      <c r="R19" s="5"/>
    </row>
    <row r="20" ht="15" customHeight="1">
      <c r="A20" t="s" s="14">
        <v>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">
        <f>COUNTIF(B20:E20,"C")</f>
        <v>0</v>
      </c>
      <c r="M20" s="7">
        <f>COUNTIF(F20:J20,"C")</f>
        <v>0</v>
      </c>
      <c r="N20" s="7">
        <f>COUNTIF(K20,"C")</f>
        <v>0</v>
      </c>
      <c r="O20" s="7">
        <f>COUNTIF(K20,"p")</f>
        <v>0</v>
      </c>
      <c r="P20" t="s" s="19">
        <v>31</v>
      </c>
      <c r="Q20" s="17">
        <f>R8</f>
      </c>
      <c r="R20" s="5"/>
    </row>
    <row r="21" ht="15" customHeight="1">
      <c r="A21" t="s" s="18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>COUNTIF(B21:E21,"C")</f>
        <v>0</v>
      </c>
      <c r="M21" s="7">
        <f>COUNTIF(F21:J21,"C")</f>
        <v>0</v>
      </c>
      <c r="N21" s="7">
        <f>COUNTIF(K21,"C")</f>
        <v>0</v>
      </c>
      <c r="O21" s="7">
        <f>COUNTIF(K21,"p")</f>
        <v>0</v>
      </c>
      <c r="P21" t="s" s="19">
        <v>47</v>
      </c>
      <c r="Q21" s="17">
        <f>R9</f>
      </c>
      <c r="R21" s="5"/>
    </row>
    <row r="22" ht="15" customHeight="1">
      <c r="A22" t="s" s="14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">
        <f>COUNTIF(B22:E22,"C")</f>
        <v>0</v>
      </c>
      <c r="M22" s="7">
        <f>COUNTIF(F22:J22,"C")</f>
        <v>0</v>
      </c>
      <c r="N22" s="7">
        <f>COUNTIF(K22,"C")</f>
        <v>0</v>
      </c>
      <c r="O22" s="7">
        <f>COUNTIF(K22,"p")</f>
        <v>0</v>
      </c>
      <c r="P22" t="s" s="19">
        <v>34</v>
      </c>
      <c r="Q22" s="17">
        <f>R10</f>
      </c>
      <c r="R22" s="5"/>
    </row>
    <row r="23" ht="15" customHeight="1">
      <c r="A23" t="s" s="18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>COUNTIF(B23:E23,"C")</f>
        <v>0</v>
      </c>
      <c r="M23" s="7">
        <f>COUNTIF(F23:J23,"C")</f>
        <v>0</v>
      </c>
      <c r="N23" s="7">
        <f>COUNTIF(K23,"C")</f>
        <v>0</v>
      </c>
      <c r="O23" s="7">
        <f>COUNTIF(K23,"p")</f>
        <v>0</v>
      </c>
      <c r="P23" t="s" s="19">
        <v>7</v>
      </c>
      <c r="Q23" s="17">
        <f>R11</f>
      </c>
      <c r="R23" s="5"/>
    </row>
    <row r="24" ht="15" customHeight="1">
      <c r="A24" t="s" s="14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">
        <f>COUNTIF(B24:E24,"C")</f>
        <v>0</v>
      </c>
      <c r="M24" s="7">
        <f>COUNTIF(F24:J24,"C")</f>
        <v>0</v>
      </c>
      <c r="N24" s="7">
        <f>COUNTIF(K24,"C")</f>
        <v>0</v>
      </c>
      <c r="O24" s="7">
        <f>COUNTIF(K24,"p")</f>
        <v>0</v>
      </c>
      <c r="P24" s="10"/>
      <c r="Q24" s="21"/>
      <c r="R24" s="5"/>
    </row>
    <row r="25" ht="15" customHeight="1">
      <c r="A25" t="s" s="18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>COUNTIF(B25:E25,"C")</f>
        <v>0</v>
      </c>
      <c r="M25" s="7">
        <f>COUNTIF(F25:J25,"C")</f>
        <v>0</v>
      </c>
      <c r="N25" s="7">
        <f>COUNTIF(K25,"C")</f>
        <v>0</v>
      </c>
      <c r="O25" s="7">
        <f>COUNTIF(K25,"p")</f>
        <v>0</v>
      </c>
      <c r="P25" s="10"/>
      <c r="Q25" s="21"/>
      <c r="R25" s="5"/>
    </row>
    <row r="26" ht="15" customHeight="1">
      <c r="A26" t="s" s="14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">
        <f>COUNTIF(B26:E26,"C")</f>
        <v>0</v>
      </c>
      <c r="M26" s="7">
        <f>COUNTIF(F26:J26,"C")</f>
        <v>0</v>
      </c>
      <c r="N26" s="7">
        <f>COUNTIF(K26,"C")</f>
        <v>0</v>
      </c>
      <c r="O26" s="7">
        <f>COUNTIF(K26,"p")</f>
        <v>0</v>
      </c>
      <c r="P26" s="10"/>
      <c r="Q26" s="21"/>
      <c r="R26" s="5"/>
    </row>
    <row r="27" ht="15" customHeight="1">
      <c r="A27" t="s" s="18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>COUNTIF(B27:E27,"C")</f>
        <v>0</v>
      </c>
      <c r="M27" s="7">
        <f>COUNTIF(F27:J27,"C")</f>
        <v>0</v>
      </c>
      <c r="N27" s="7">
        <f>COUNTIF(K27,"C")</f>
        <v>0</v>
      </c>
      <c r="O27" s="7">
        <f>COUNTIF(K27,"p")</f>
        <v>0</v>
      </c>
      <c r="P27" s="10"/>
      <c r="Q27" s="21"/>
      <c r="R27" s="5"/>
    </row>
    <row r="28" ht="15" customHeight="1">
      <c r="A28" t="s" s="14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>
        <f>COUNTIF(B28:E28,"C")</f>
        <v>0</v>
      </c>
      <c r="M28" s="7">
        <f>COUNTIF(F28:J28,"C")</f>
        <v>0</v>
      </c>
      <c r="N28" s="7">
        <f>COUNTIF(K28,"C")</f>
        <v>0</v>
      </c>
      <c r="O28" s="7">
        <f>COUNTIF(K28,"p")</f>
        <v>0</v>
      </c>
      <c r="P28" s="10"/>
      <c r="Q28" s="21"/>
      <c r="R28" s="5"/>
    </row>
    <row r="29" ht="15" customHeight="1">
      <c r="A29" t="s" s="18">
        <v>55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>COUNTIF(B29:E29,"C")</f>
        <v>0</v>
      </c>
      <c r="M29" s="7">
        <f>COUNTIF(F29:J29,"C")</f>
        <v>0</v>
      </c>
      <c r="N29" s="7">
        <f>COUNTIF(K29,"C")</f>
        <v>0</v>
      </c>
      <c r="O29" s="7">
        <f>COUNTIF(K29,"p")</f>
        <v>0</v>
      </c>
      <c r="P29" s="10"/>
      <c r="Q29" s="21"/>
      <c r="R29" s="5"/>
    </row>
    <row r="30" ht="15" customHeight="1">
      <c r="A30" t="s" s="14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">
        <f>COUNTIF(B30:E30,"C")</f>
        <v>0</v>
      </c>
      <c r="M30" s="7">
        <f>COUNTIF(F30:J30,"C")</f>
        <v>0</v>
      </c>
      <c r="N30" s="7">
        <f>COUNTIF(K30,"C")</f>
        <v>0</v>
      </c>
      <c r="O30" s="7">
        <f>COUNTIF(K30,"p")</f>
        <v>0</v>
      </c>
      <c r="P30" s="10"/>
      <c r="Q30" s="21"/>
      <c r="R30" s="5"/>
    </row>
    <row r="31" ht="15" customHeight="1">
      <c r="A31" t="s" s="18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>COUNTIF(B31:E31,"C")</f>
        <v>0</v>
      </c>
      <c r="M31" s="7">
        <f>COUNTIF(F31:J31,"C")</f>
        <v>0</v>
      </c>
      <c r="N31" s="7">
        <f>COUNTIF(K31,"C")</f>
        <v>0</v>
      </c>
      <c r="O31" s="7">
        <f>COUNTIF(K31,"p")</f>
        <v>0</v>
      </c>
      <c r="P31" s="10"/>
      <c r="Q31" s="21"/>
      <c r="R31" s="5"/>
    </row>
    <row r="32" ht="15" customHeight="1">
      <c r="A32" t="s" s="14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>
        <f>COUNTIF(B32:E32,"C")</f>
        <v>0</v>
      </c>
      <c r="M32" s="7">
        <f>COUNTIF(F32:J32,"C")</f>
        <v>0</v>
      </c>
      <c r="N32" s="7">
        <f>COUNTIF(K32,"C")</f>
        <v>0</v>
      </c>
      <c r="O32" s="7">
        <f>COUNTIF(K32,"p")</f>
        <v>0</v>
      </c>
      <c r="P32" s="10"/>
      <c r="Q32" s="21"/>
      <c r="R32" s="5"/>
    </row>
    <row r="33" ht="15" customHeight="1">
      <c r="A33" t="s" s="18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>COUNTIF(B33:E33,"C")</f>
        <v>0</v>
      </c>
      <c r="M33" s="7">
        <f>COUNTIF(F33:J33,"C")</f>
        <v>0</v>
      </c>
      <c r="N33" s="7">
        <f>COUNTIF(K33,"C")</f>
        <v>0</v>
      </c>
      <c r="O33" s="7">
        <f>COUNTIF(K33,"p")</f>
        <v>0</v>
      </c>
      <c r="P33" s="10"/>
      <c r="Q33" s="21"/>
      <c r="R33" s="5"/>
    </row>
    <row r="34" ht="15" customHeight="1">
      <c r="A34" t="s" s="14">
        <v>60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>
        <f>COUNTIF(B34:E34,"C")</f>
        <v>0</v>
      </c>
      <c r="M34" s="7">
        <f>COUNTIF(F34:J34,"C")</f>
        <v>0</v>
      </c>
      <c r="N34" s="7">
        <f>COUNTIF(K34,"C")</f>
        <v>0</v>
      </c>
      <c r="O34" s="7">
        <f>COUNTIF(K34,"p")</f>
        <v>0</v>
      </c>
      <c r="P34" s="10"/>
      <c r="Q34" s="21"/>
      <c r="R34" s="5"/>
    </row>
    <row r="35" ht="15" customHeight="1">
      <c r="A35" t="s" s="18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>COUNTIF(B35:E35,"C")</f>
        <v>0</v>
      </c>
      <c r="M35" s="7">
        <f>COUNTIF(F35:J35,"C")</f>
        <v>0</v>
      </c>
      <c r="N35" s="7">
        <f>COUNTIF(K35,"C")</f>
        <v>0</v>
      </c>
      <c r="O35" s="7">
        <f>COUNTIF(K35,"p")</f>
        <v>0</v>
      </c>
      <c r="P35" s="10"/>
      <c r="Q35" s="21"/>
      <c r="R35" s="5"/>
    </row>
    <row r="36" ht="15" customHeight="1">
      <c r="A36" t="s" s="14">
        <v>62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>
        <f>COUNTIF(B36:E36,"C")</f>
        <v>0</v>
      </c>
      <c r="M36" s="7">
        <f>COUNTIF(F36:J36,"C")</f>
        <v>0</v>
      </c>
      <c r="N36" s="7">
        <f>COUNTIF(K36,"C")</f>
        <v>0</v>
      </c>
      <c r="O36" s="7">
        <f>COUNTIF(K36,"p")</f>
        <v>0</v>
      </c>
      <c r="P36" s="10"/>
      <c r="Q36" s="21"/>
      <c r="R36" s="5"/>
    </row>
    <row r="37" ht="15" customHeight="1">
      <c r="A37" t="s" s="18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f>COUNTIF(B37:E37,"C")</f>
        <v>0</v>
      </c>
      <c r="M37" s="7">
        <f>COUNTIF(F37:J37,"C")</f>
        <v>0</v>
      </c>
      <c r="N37" s="7">
        <f>COUNTIF(K37,"C")</f>
        <v>0</v>
      </c>
      <c r="O37" s="7">
        <f>COUNTIF(K37,"p")</f>
        <v>0</v>
      </c>
      <c r="P37" s="10"/>
      <c r="Q37" s="21"/>
      <c r="R37" s="5"/>
    </row>
    <row r="38" ht="15" customHeight="1">
      <c r="A38" t="s" s="18">
        <v>64</v>
      </c>
      <c r="B38" s="7">
        <f>COUNTIF(B4:B31,"c")</f>
        <v>0</v>
      </c>
      <c r="C38" s="7">
        <f>COUNTIF(C4:C31,"c")</f>
        <v>0</v>
      </c>
      <c r="D38" s="7">
        <f>COUNTIF(D4:D31,"c")</f>
        <v>0</v>
      </c>
      <c r="E38" s="7">
        <f>COUNTIF(E4:E31,"c")</f>
        <v>0</v>
      </c>
      <c r="F38" s="7">
        <f>COUNTIF(F4:F31,"c")</f>
        <v>0</v>
      </c>
      <c r="G38" s="7">
        <f>COUNTIF(G4:G31,"c")</f>
        <v>0</v>
      </c>
      <c r="H38" s="7">
        <f>COUNTIF(H4:H31,"c")</f>
        <v>0</v>
      </c>
      <c r="I38" s="7">
        <f>COUNTIF(I4:I31,"c")</f>
        <v>0</v>
      </c>
      <c r="J38" s="7">
        <f>COUNTIF(J4:J31,"c")</f>
        <v>0</v>
      </c>
      <c r="K38" s="7">
        <f>COUNTIF(K4:K31,"c")</f>
        <v>0</v>
      </c>
      <c r="L38" s="7">
        <f>COUNTIF(L4:L31,"c")</f>
        <v>0</v>
      </c>
      <c r="M38" s="7">
        <f>COUNTIF(M4:M31,"c")</f>
        <v>0</v>
      </c>
      <c r="N38" s="7">
        <f>COUNTIF(N4:N31,"c")</f>
        <v>0</v>
      </c>
      <c r="O38" s="7"/>
      <c r="P38" s="34"/>
      <c r="Q38" s="5"/>
      <c r="R38" s="5"/>
    </row>
    <row r="39" ht="15" customHeight="1">
      <c r="A39" t="s" s="18">
        <v>65</v>
      </c>
      <c r="B39" s="7">
        <f>COUNTIF(B4:B31,"P")</f>
        <v>0</v>
      </c>
      <c r="C39" s="7">
        <f>COUNTIF(C4:C31,"P")</f>
        <v>0</v>
      </c>
      <c r="D39" s="7">
        <f>COUNTIF(D4:D31,"P")</f>
        <v>0</v>
      </c>
      <c r="E39" s="7">
        <f>COUNTIF(E4:E31,"P")</f>
        <v>0</v>
      </c>
      <c r="F39" s="7">
        <f>COUNTIF(F4:F31,"P")</f>
        <v>0</v>
      </c>
      <c r="G39" s="7">
        <f>COUNTIF(G4:G31,"P")</f>
        <v>0</v>
      </c>
      <c r="H39" s="7">
        <f>COUNTIF(H4:H31,"P")</f>
        <v>0</v>
      </c>
      <c r="I39" s="7">
        <f>COUNTIF(I4:I31,"P")</f>
        <v>0</v>
      </c>
      <c r="J39" s="7">
        <f>COUNTIF(J4:J31,"P")</f>
        <v>0</v>
      </c>
      <c r="K39" s="7">
        <f>COUNTIF(K4:K31,"P")</f>
        <v>0</v>
      </c>
      <c r="L39" s="7">
        <f>COUNTIF(L4:L31,"P")</f>
        <v>0</v>
      </c>
      <c r="M39" s="7">
        <f>COUNTIF(M4:M31,"P")</f>
        <v>0</v>
      </c>
      <c r="N39" s="7">
        <f>COUNTIF(N4:N31,"P")</f>
        <v>0</v>
      </c>
      <c r="O39" s="7"/>
      <c r="P39" s="34"/>
      <c r="Q39" s="5"/>
      <c r="R39" s="5"/>
    </row>
    <row r="40" ht="15" customHeight="1">
      <c r="A40" t="s" s="18">
        <v>66</v>
      </c>
      <c r="B40" s="7">
        <f>COUNTIF(B4:B31,"I")</f>
        <v>0</v>
      </c>
      <c r="C40" s="7">
        <f>COUNTIF(C4:C31,"I")</f>
        <v>0</v>
      </c>
      <c r="D40" s="7">
        <f>COUNTIF(D4:D31,"I")</f>
        <v>0</v>
      </c>
      <c r="E40" s="7">
        <f>COUNTIF(E4:E31,"I")</f>
        <v>0</v>
      </c>
      <c r="F40" s="7">
        <f>COUNTIF(F4:F31,"I")</f>
        <v>0</v>
      </c>
      <c r="G40" s="7">
        <f>COUNTIF(G4:G31,"I")</f>
        <v>0</v>
      </c>
      <c r="H40" s="7">
        <f>COUNTIF(H4:H31,"I")</f>
        <v>0</v>
      </c>
      <c r="I40" s="7">
        <f>COUNTIF(I4:I31,"I")</f>
        <v>0</v>
      </c>
      <c r="J40" s="7">
        <f>COUNTIF(J4:J31,"I")</f>
        <v>0</v>
      </c>
      <c r="K40" s="7">
        <f>COUNTIF(K4:K31,"I")</f>
        <v>0</v>
      </c>
      <c r="L40" s="7">
        <f>COUNTIF(L4:L31,"I")</f>
        <v>0</v>
      </c>
      <c r="M40" s="7">
        <f>COUNTIF(M4:M31,"I")</f>
        <v>0</v>
      </c>
      <c r="N40" s="7">
        <f>COUNTIF(N4:N31,"I")</f>
        <v>0</v>
      </c>
      <c r="O40" s="7"/>
      <c r="P40" s="34"/>
      <c r="Q40" s="5"/>
      <c r="R40" s="5"/>
    </row>
    <row r="4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"/>
      <c r="Q41" s="5"/>
      <c r="R41" s="5"/>
    </row>
    <row r="42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ht="15" customHeight="1">
      <c r="A44" s="5"/>
      <c r="B44" t="s" s="36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15" customHeight="1">
      <c r="A45" s="5"/>
      <c r="B45" t="s" s="36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5" customHeight="1">
      <c r="A46" s="5"/>
      <c r="B46" t="s" s="36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ht="15" customHeight="1">
      <c r="A47" s="5"/>
      <c r="B47" t="s" s="36">
        <v>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ht="15" customHeight="1">
      <c r="A49" s="5"/>
      <c r="B49" t="s" s="36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ht="15" customHeight="1">
      <c r="A50" s="5"/>
      <c r="B50" t="s" s="36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ht="15" customHeight="1">
      <c r="A51" s="5"/>
      <c r="B51" t="s" s="36">
        <v>69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mergeCells count="2">
    <mergeCell ref="Q13:Q14"/>
    <mergeCell ref="P13:P14"/>
  </mergeCells>
  <conditionalFormatting sqref="B4:K37">
    <cfRule type="containsText" dxfId="37" priority="1" stopIfTrue="1" text="I">
      <formula>NOT(ISERROR(FIND(UPPER("I"),UPPER(B4))))</formula>
      <formula>"I"</formula>
    </cfRule>
    <cfRule type="containsText" dxfId="38" priority="2" stopIfTrue="1" text="P">
      <formula>NOT(ISERROR(FIND(UPPER("P"),UPPER(B4))))</formula>
      <formula>"P"</formula>
    </cfRule>
    <cfRule type="containsText" dxfId="39" priority="3" stopIfTrue="1" text="C">
      <formula>NOT(ISERROR(FIND(UPPER("C"),UPPER(B4))))</formula>
      <formula>"C"</formula>
    </cfRule>
  </conditionalFormatting>
  <conditionalFormatting sqref="L4:L37">
    <cfRule type="cellIs" dxfId="40" priority="1" operator="between" stopIfTrue="1">
      <formula>1</formula>
      <formula>2</formula>
    </cfRule>
    <cfRule type="cellIs" dxfId="41" priority="2" operator="between" stopIfTrue="1">
      <formula>3</formula>
      <formula>4</formula>
    </cfRule>
  </conditionalFormatting>
  <conditionalFormatting sqref="M4:M37">
    <cfRule type="cellIs" dxfId="42" priority="1" operator="between" stopIfTrue="1">
      <formula>2</formula>
      <formula>3</formula>
    </cfRule>
    <cfRule type="cellIs" dxfId="43" priority="2" operator="between" stopIfTrue="1">
      <formula>4</formula>
      <formula>5</formula>
    </cfRule>
  </conditionalFormatting>
  <conditionalFormatting sqref="N4:N37">
    <cfRule type="cellIs" dxfId="44" priority="1" operator="equal" stopIfTrue="1">
      <formula>1</formula>
    </cfRule>
  </conditionalFormatting>
  <conditionalFormatting sqref="O4:O37">
    <cfRule type="cellIs" dxfId="45" priority="1" operator="equal" stopIfTrue="1">
      <formula>1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